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430" yWindow="150" windowWidth="14175" windowHeight="11700" tabRatio="950"/>
  </bookViews>
  <sheets>
    <sheet name="Contents" sheetId="44" r:id="rId1"/>
    <sheet name="Switching G.Belfast" sheetId="6" r:id="rId2"/>
    <sheet name="Switching TenTowns" sheetId="35" r:id="rId3"/>
    <sheet name="Switching West" sheetId="47" r:id="rId4"/>
    <sheet name="Market Shares" sheetId="8" r:id="rId5"/>
    <sheet name="Feedback" sheetId="5" state="hidden" r:id="rId6"/>
    <sheet name="Diversity of Tariffs" sheetId="18" r:id="rId7"/>
    <sheet name="Complaints" sheetId="22" r:id="rId8"/>
    <sheet name="Final Prices G.Belfast" sheetId="13" r:id="rId9"/>
    <sheet name="Final Prices TenTowns" sheetId="14" r:id="rId10"/>
    <sheet name="Final Prices West" sheetId="48" r:id="rId11"/>
    <sheet name="Retail Margins G.Belfast" sheetId="45" r:id="rId12"/>
    <sheet name="Retail Margins TenTowns" sheetId="46" r:id="rId13"/>
    <sheet name="Retail Margins West" sheetId="50" r:id="rId14"/>
    <sheet name="SoD" sheetId="38" r:id="rId15"/>
  </sheets>
  <definedNames>
    <definedName name="_xlnm.Print_Area" localSheetId="7">Complaints!$A$1:$L$40</definedName>
    <definedName name="_xlnm.Print_Area" localSheetId="0">Contents!$A$1:$G$59</definedName>
    <definedName name="_xlnm.Print_Area" localSheetId="6">'Diversity of Tariffs'!$A$1:$T$52</definedName>
    <definedName name="_xlnm.Print_Area" localSheetId="8">'Final Prices G.Belfast'!$A$1:$M$85</definedName>
    <definedName name="_xlnm.Print_Area" localSheetId="9">'Final Prices TenTowns'!$A$1:$M$84</definedName>
    <definedName name="_xlnm.Print_Area" localSheetId="10">'Final Prices West'!$A$1:$M$85</definedName>
    <definedName name="_xlnm.Print_Area" localSheetId="11">'Retail Margins G.Belfast'!$A$1:$M$46</definedName>
    <definedName name="_xlnm.Print_Area" localSheetId="12">'Retail Margins TenTowns'!$A$1:$M$46</definedName>
    <definedName name="_xlnm.Print_Area" localSheetId="13">'Retail Margins West'!$A$1:$M$46</definedName>
    <definedName name="_xlnm.Print_Area" localSheetId="14">SoD!$A$1:$B$50</definedName>
    <definedName name="_xlnm.Print_Area" localSheetId="1">'Switching G.Belfast'!$A$1:$L$60</definedName>
    <definedName name="_xlnm.Print_Area" localSheetId="2">'Switching TenTowns'!$A$1:$L$54</definedName>
    <definedName name="_xlnm.Print_Area" localSheetId="3">'Switching West'!$A$1:$L$60</definedName>
  </definedNames>
  <calcPr calcId="125725"/>
</workbook>
</file>

<file path=xl/calcChain.xml><?xml version="1.0" encoding="utf-8"?>
<calcChain xmlns="http://schemas.openxmlformats.org/spreadsheetml/2006/main">
  <c r="I35" i="50"/>
  <c r="H35"/>
  <c r="G35"/>
  <c r="F35"/>
  <c r="E35"/>
  <c r="I30"/>
  <c r="I31" s="1"/>
  <c r="H30"/>
  <c r="H31" s="1"/>
  <c r="H33" s="1"/>
  <c r="G30"/>
  <c r="G31" s="1"/>
  <c r="G34" s="1"/>
  <c r="F30"/>
  <c r="F31" s="1"/>
  <c r="E30"/>
  <c r="E31" s="1"/>
  <c r="J29"/>
  <c r="G37" s="1"/>
  <c r="J28"/>
  <c r="J27"/>
  <c r="J26"/>
  <c r="J25"/>
  <c r="J18"/>
  <c r="J17"/>
  <c r="I30" i="48"/>
  <c r="H30"/>
  <c r="G30"/>
  <c r="F30"/>
  <c r="E30"/>
  <c r="I30" i="14"/>
  <c r="H30"/>
  <c r="G30"/>
  <c r="F30"/>
  <c r="E30"/>
  <c r="O38" i="18"/>
  <c r="I30" i="13"/>
  <c r="H30"/>
  <c r="G30"/>
  <c r="F30"/>
  <c r="E30"/>
  <c r="H42" i="48"/>
  <c r="G42"/>
  <c r="E59" s="1"/>
  <c r="F59" s="1"/>
  <c r="F42"/>
  <c r="H41"/>
  <c r="G58" s="1"/>
  <c r="G41"/>
  <c r="F41"/>
  <c r="E58" s="1"/>
  <c r="F58" s="1"/>
  <c r="H40"/>
  <c r="G40"/>
  <c r="E57" s="1"/>
  <c r="F57" s="1"/>
  <c r="F40"/>
  <c r="H39"/>
  <c r="G39"/>
  <c r="F39"/>
  <c r="H38"/>
  <c r="G38"/>
  <c r="E55" s="1"/>
  <c r="F55" s="1"/>
  <c r="F38"/>
  <c r="H37"/>
  <c r="G54" s="1"/>
  <c r="G37"/>
  <c r="F37"/>
  <c r="E54" s="1"/>
  <c r="F54" s="1"/>
  <c r="H36"/>
  <c r="G36"/>
  <c r="E53" s="1"/>
  <c r="F53" s="1"/>
  <c r="F36"/>
  <c r="H35"/>
  <c r="G35"/>
  <c r="F35"/>
  <c r="H34"/>
  <c r="G34"/>
  <c r="E51" s="1"/>
  <c r="F51" s="1"/>
  <c r="F34"/>
  <c r="H33"/>
  <c r="G50" s="1"/>
  <c r="G33"/>
  <c r="F33"/>
  <c r="E50" s="1"/>
  <c r="F50" s="1"/>
  <c r="O39" i="18"/>
  <c r="D38" i="8"/>
  <c r="C38"/>
  <c r="F37" i="47"/>
  <c r="F33"/>
  <c r="F28"/>
  <c r="D33" i="22"/>
  <c r="I33"/>
  <c r="H33"/>
  <c r="G33"/>
  <c r="F33"/>
  <c r="E33"/>
  <c r="J35" i="50" l="1"/>
  <c r="J30"/>
  <c r="G51" i="48"/>
  <c r="G55"/>
  <c r="G59"/>
  <c r="E37" i="50"/>
  <c r="I37"/>
  <c r="E52" i="48"/>
  <c r="F52" s="1"/>
  <c r="G53"/>
  <c r="E56"/>
  <c r="F56" s="1"/>
  <c r="G57"/>
  <c r="F37" i="50"/>
  <c r="J37"/>
  <c r="F32"/>
  <c r="F33"/>
  <c r="F34"/>
  <c r="E33"/>
  <c r="E34"/>
  <c r="E32"/>
  <c r="I33"/>
  <c r="I34"/>
  <c r="I32"/>
  <c r="J31"/>
  <c r="H32"/>
  <c r="H34"/>
  <c r="H37"/>
  <c r="G33"/>
  <c r="G32"/>
  <c r="G56" i="48"/>
  <c r="G52"/>
  <c r="I35" i="46"/>
  <c r="H35"/>
  <c r="G35"/>
  <c r="F35"/>
  <c r="E35"/>
  <c r="I30"/>
  <c r="I31" s="1"/>
  <c r="H30"/>
  <c r="H31" s="1"/>
  <c r="G30"/>
  <c r="G31" s="1"/>
  <c r="F30"/>
  <c r="F31" s="1"/>
  <c r="E30"/>
  <c r="E31" s="1"/>
  <c r="J29"/>
  <c r="I37" s="1"/>
  <c r="J28"/>
  <c r="J27"/>
  <c r="J26"/>
  <c r="J25"/>
  <c r="J18"/>
  <c r="J17"/>
  <c r="I35" i="45"/>
  <c r="H35"/>
  <c r="G35"/>
  <c r="F35"/>
  <c r="E35"/>
  <c r="I30"/>
  <c r="I31" s="1"/>
  <c r="H30"/>
  <c r="H31" s="1"/>
  <c r="G30"/>
  <c r="G31" s="1"/>
  <c r="F30"/>
  <c r="F31" s="1"/>
  <c r="E30"/>
  <c r="E31" s="1"/>
  <c r="E34" s="1"/>
  <c r="J29"/>
  <c r="I37" s="1"/>
  <c r="J28"/>
  <c r="J27"/>
  <c r="J26"/>
  <c r="J25"/>
  <c r="J18"/>
  <c r="J17"/>
  <c r="F33" i="6"/>
  <c r="F28" i="35"/>
  <c r="F28" i="6"/>
  <c r="F33" i="14"/>
  <c r="F37" i="6"/>
  <c r="H42" i="14"/>
  <c r="G42"/>
  <c r="F42"/>
  <c r="H41"/>
  <c r="G41"/>
  <c r="F41"/>
  <c r="H40"/>
  <c r="G40"/>
  <c r="F40"/>
  <c r="H39"/>
  <c r="G39"/>
  <c r="F39"/>
  <c r="H38"/>
  <c r="G38"/>
  <c r="F38"/>
  <c r="H37"/>
  <c r="G37"/>
  <c r="F37"/>
  <c r="H36"/>
  <c r="G36"/>
  <c r="F36"/>
  <c r="H35"/>
  <c r="G35"/>
  <c r="F35"/>
  <c r="H34"/>
  <c r="G34"/>
  <c r="F34"/>
  <c r="H33"/>
  <c r="G33"/>
  <c r="E50" s="1"/>
  <c r="F50" s="1"/>
  <c r="H42" i="13"/>
  <c r="G42"/>
  <c r="F42"/>
  <c r="H41"/>
  <c r="G41"/>
  <c r="F41"/>
  <c r="H40"/>
  <c r="G40"/>
  <c r="F40"/>
  <c r="H39"/>
  <c r="G39"/>
  <c r="F39"/>
  <c r="H38"/>
  <c r="G38"/>
  <c r="F38"/>
  <c r="H37"/>
  <c r="G37"/>
  <c r="F37"/>
  <c r="H36"/>
  <c r="G36"/>
  <c r="F36"/>
  <c r="H35"/>
  <c r="G52" s="1"/>
  <c r="G35"/>
  <c r="F35"/>
  <c r="E52" s="1"/>
  <c r="F52" s="1"/>
  <c r="H34"/>
  <c r="G34"/>
  <c r="F34"/>
  <c r="H33"/>
  <c r="G33"/>
  <c r="F33"/>
  <c r="G53" i="14"/>
  <c r="E54"/>
  <c r="F54" s="1"/>
  <c r="G55"/>
  <c r="E56"/>
  <c r="F56" s="1"/>
  <c r="G57"/>
  <c r="E58"/>
  <c r="F58" s="1"/>
  <c r="E50" i="13"/>
  <c r="F50" s="1"/>
  <c r="E51"/>
  <c r="F51" s="1"/>
  <c r="G51"/>
  <c r="E54"/>
  <c r="F54" s="1"/>
  <c r="E55"/>
  <c r="F55" s="1"/>
  <c r="G55"/>
  <c r="E58"/>
  <c r="F58" s="1"/>
  <c r="E59"/>
  <c r="F59" s="1"/>
  <c r="G59"/>
  <c r="G59" i="14"/>
  <c r="G50" i="13"/>
  <c r="G54"/>
  <c r="G58"/>
  <c r="G50" i="14"/>
  <c r="E51"/>
  <c r="F51" s="1"/>
  <c r="G52"/>
  <c r="E53"/>
  <c r="F53" s="1"/>
  <c r="G54"/>
  <c r="E55"/>
  <c r="F55" s="1"/>
  <c r="G56"/>
  <c r="E57"/>
  <c r="F57" s="1"/>
  <c r="G58"/>
  <c r="E59"/>
  <c r="F59" s="1"/>
  <c r="D30" i="8"/>
  <c r="C30"/>
  <c r="D22"/>
  <c r="C22"/>
  <c r="J35" i="46" l="1"/>
  <c r="E53" i="13"/>
  <c r="F53" s="1"/>
  <c r="E56"/>
  <c r="F56" s="1"/>
  <c r="G56"/>
  <c r="E57"/>
  <c r="F57" s="1"/>
  <c r="G51" i="14"/>
  <c r="E52"/>
  <c r="F52" s="1"/>
  <c r="J30" i="46"/>
  <c r="J33" i="50"/>
  <c r="J34"/>
  <c r="J32"/>
  <c r="G57" i="13"/>
  <c r="G53"/>
  <c r="F34" i="46"/>
  <c r="F33"/>
  <c r="F32"/>
  <c r="H34"/>
  <c r="H33"/>
  <c r="H32"/>
  <c r="E34"/>
  <c r="E33"/>
  <c r="E32"/>
  <c r="G34"/>
  <c r="G33"/>
  <c r="G32"/>
  <c r="I34"/>
  <c r="I33"/>
  <c r="I32"/>
  <c r="J31"/>
  <c r="F37"/>
  <c r="H37"/>
  <c r="J37"/>
  <c r="E37"/>
  <c r="G37"/>
  <c r="E37" i="45"/>
  <c r="J35"/>
  <c r="J30"/>
  <c r="F34"/>
  <c r="F33"/>
  <c r="F32"/>
  <c r="H34"/>
  <c r="H33"/>
  <c r="H32"/>
  <c r="E33"/>
  <c r="E32"/>
  <c r="G34"/>
  <c r="G33"/>
  <c r="G32"/>
  <c r="I34"/>
  <c r="I33"/>
  <c r="I32"/>
  <c r="J31"/>
  <c r="F37"/>
  <c r="H37"/>
  <c r="J37"/>
  <c r="G37"/>
  <c r="J34" i="46" l="1"/>
  <c r="J33"/>
  <c r="J32"/>
  <c r="J34" i="45"/>
  <c r="J33"/>
  <c r="J32"/>
</calcChain>
</file>

<file path=xl/sharedStrings.xml><?xml version="1.0" encoding="utf-8"?>
<sst xmlns="http://schemas.openxmlformats.org/spreadsheetml/2006/main" count="995" uniqueCount="412">
  <si>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</si>
  <si>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</si>
  <si>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</si>
  <si>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</si>
  <si>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</si>
  <si>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</si>
  <si>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</si>
  <si>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</si>
  <si>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</si>
  <si>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</si>
  <si>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</si>
  <si>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</si>
  <si>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</si>
  <si>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</si>
  <si>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</si>
  <si>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 xml:space="preserve">Validation check </t>
  </si>
  <si>
    <t xml:space="preserve">Volume sold </t>
  </si>
  <si>
    <t>p/kWh</t>
  </si>
  <si>
    <t>CCL validation</t>
  </si>
  <si>
    <t>Amount of CCL</t>
  </si>
  <si>
    <t>Amount of VAT</t>
  </si>
  <si>
    <t>Please review your data if there is any red text in the table below.</t>
  </si>
  <si>
    <t>Any additional comments</t>
  </si>
  <si>
    <t>Instructions</t>
  </si>
  <si>
    <t>Value excluding VAT 
(but including CCL)</t>
  </si>
  <si>
    <t>Value excluding all taxes 
(i.e. CCL &amp; VAT)</t>
  </si>
  <si>
    <t>Value including all taxes
(i.e. CCL &amp; VAT)</t>
  </si>
  <si>
    <t>CCL Rate from 1 April 2014</t>
  </si>
  <si>
    <t>Other</t>
  </si>
  <si>
    <t xml:space="preserve">Greater Belfast Area </t>
  </si>
  <si>
    <t>Total</t>
  </si>
  <si>
    <t>Ten Towns Area</t>
  </si>
  <si>
    <t>Domestic (A)</t>
  </si>
  <si>
    <t>Domestic (B)</t>
  </si>
  <si>
    <t>Domestic (C)</t>
  </si>
  <si>
    <t>Non-Domestic (A)</t>
  </si>
  <si>
    <t>Non-Domestic (B)</t>
  </si>
  <si>
    <t>Non-Domestic (C)</t>
  </si>
  <si>
    <t>Non-Domestic (D)</t>
  </si>
  <si>
    <t>Non-Domestic (E)</t>
  </si>
  <si>
    <t>Non-Domestic (F)</t>
  </si>
  <si>
    <t>Non-Domestic (G)</t>
  </si>
  <si>
    <t>Size of consumer</t>
  </si>
  <si>
    <t xml:space="preserve">Annual consumption per Supply Meterpoint </t>
  </si>
  <si>
    <t>Number of Supply Meterpoints (as at last day in Quarter)</t>
  </si>
  <si>
    <t>kWh</t>
  </si>
  <si>
    <t>£</t>
  </si>
  <si>
    <t>&lt; 5,557</t>
  </si>
  <si>
    <t>&lt; 278,000</t>
  </si>
  <si>
    <t xml:space="preserve">With "value" we mean the money paid to the supplier for the fuel. </t>
  </si>
  <si>
    <t>TOTAL</t>
  </si>
  <si>
    <t>Domestic</t>
  </si>
  <si>
    <t>I&amp;C</t>
  </si>
  <si>
    <t>Ten Towns</t>
  </si>
  <si>
    <t xml:space="preserve">Domestic </t>
  </si>
  <si>
    <t>Tariffs</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</si>
  <si>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</si>
  <si>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</si>
  <si>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Customer service</t>
  </si>
  <si>
    <t>I&amp;Cs with Annual Consumption 
&lt; 73,200 kWh</t>
  </si>
  <si>
    <t>Available to New Customers</t>
  </si>
  <si>
    <t>Legacy Tariff</t>
  </si>
  <si>
    <t>GAS SUPPLIER QUARTERLY RETURN</t>
  </si>
  <si>
    <t>Enter Company name</t>
  </si>
  <si>
    <t>E01:  Forgery - Proven</t>
  </si>
  <si>
    <t>E02:  Misleading Information</t>
  </si>
  <si>
    <t>E03:  Incorrect SMP Selected</t>
  </si>
  <si>
    <t>E04:  Cancelled Contract Not Actioned</t>
  </si>
  <si>
    <t>E05:  Customer Service Returners</t>
  </si>
  <si>
    <t>E06:  Other</t>
  </si>
  <si>
    <t>Domestic and I&amp;C Suppliers to Complete this section</t>
  </si>
  <si>
    <t>Domestic Suppliers Only to Complete this section</t>
  </si>
  <si>
    <t>Credit Balances on Quantum Meters when Switching
(To be completed by New Supplier)</t>
  </si>
  <si>
    <t>Outstanding Balances  on Quantum Meters when Switching 
(To be completed by Old Supplier)</t>
  </si>
  <si>
    <t>Tariff name/
Description</t>
  </si>
  <si>
    <t>The list will include all tariffs that are available to new customers and also any legacy tariffs that are not, at that point in time,  available to new customers but where existing customers remain on that tariff</t>
  </si>
  <si>
    <t>Payment method(s) available for tariff
(eg credit, DD, prepayment etc)</t>
  </si>
  <si>
    <t>Security deposit 
(if applicable)</t>
  </si>
  <si>
    <t>State figure in £ exc. VAT  and provide explanation (e.g. Daily /annual charge)</t>
  </si>
  <si>
    <t>Standing charge 
(if applicable)</t>
  </si>
  <si>
    <t>State figure in £ exc. VAT  and provide explanation (e.g. quarterly /annual charge)</t>
  </si>
  <si>
    <t>State figure in £ exc. VAT</t>
  </si>
  <si>
    <t>If monetary figure state in £ exc. VAT and provide explanation where necessary. 
Otherwise state how discount applied (e.g. % discount)</t>
  </si>
  <si>
    <t>To ensure consistency for reporting of volumes and values, supply meter points (SMPs) should be categorised into the 'size of consumer' groups based on the Annual Quantity (AQ) of each supply meterpoint (SMP) (e.g. an I&amp;C SMP with an AQ of 700,000 would be categorised in the 'Non-Domestic (B)' group while an I&amp;C SMP with an AW of 2,196,000 would be categorised in the 'Non-Domestic (C)' group).</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</si>
  <si>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</si>
  <si>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</si>
  <si>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</si>
  <si>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</si>
  <si>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</si>
  <si>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</si>
  <si>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</si>
  <si>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</si>
  <si>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</si>
  <si>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t>Statement of Definitions</t>
  </si>
  <si>
    <r>
      <rPr>
        <b/>
        <sz val="12"/>
        <rFont val="Arial"/>
        <family val="2"/>
      </rPr>
      <t xml:space="preserve">1.  </t>
    </r>
    <r>
      <rPr>
        <sz val="12"/>
        <rFont val="Arial"/>
        <family val="2"/>
      </rPr>
      <t>Please complete the cells shaded orange for Ten Towns area</t>
    </r>
  </si>
  <si>
    <r>
      <rPr>
        <b/>
        <sz val="12"/>
        <rFont val="Arial"/>
        <family val="2"/>
      </rPr>
      <t xml:space="preserve">1.  </t>
    </r>
    <r>
      <rPr>
        <sz val="12"/>
        <rFont val="Arial"/>
        <family val="2"/>
      </rPr>
      <t>Please complete the cells shaded blue for Greater Belfast area</t>
    </r>
  </si>
  <si>
    <t>Please complete the cells shaded blue for Greater Belfast area</t>
  </si>
  <si>
    <t>Volumes (Therms)</t>
  </si>
  <si>
    <t>Number of Supply Meter Points - counted as at last day in quarter</t>
  </si>
  <si>
    <t>Number of Supply Meter Points -
 counted as at last day in quarter</t>
  </si>
  <si>
    <t>SWITCHING INFORMATION FOR GREATER BELFAST AREA</t>
  </si>
  <si>
    <t>SWITCHING INFORMATION FOR TEN TOWNS AREA</t>
  </si>
  <si>
    <t>Credit balances on Libra Prepayment meters when switching
(To be completed by New Supplier)</t>
  </si>
  <si>
    <t>Credit balances on Libra Prepayment meters when switching
(To be completed by Old Supplier)</t>
  </si>
  <si>
    <t>Greater Belfast</t>
  </si>
  <si>
    <t>State payment methods such e.g. credit, direct debit, prepayment etc</t>
  </si>
  <si>
    <t>Minimum consumption charge 
(if applicable)</t>
  </si>
  <si>
    <t>Flat unit rate</t>
  </si>
  <si>
    <t>Direct debit discount</t>
  </si>
  <si>
    <t>Counted as at last day of quarter</t>
  </si>
  <si>
    <t>Margin (%)</t>
  </si>
  <si>
    <t>FINAL GAS PRICES FOR CUSTOMERS IN GREATER BELFAST</t>
  </si>
  <si>
    <t>FINAL GAS PRICES FOR CUSTOMERS IN TEN TOWNS</t>
  </si>
  <si>
    <t>Complaints related to accessibility of information, speed of dealing with customers, politeness/attitude of supplier’s staff.</t>
  </si>
  <si>
    <t>Category 1</t>
  </si>
  <si>
    <t>Category 2</t>
  </si>
  <si>
    <t>Category 3</t>
  </si>
  <si>
    <t>COSTS</t>
  </si>
  <si>
    <t>Gas network costs (£)</t>
  </si>
  <si>
    <t>Policy costs (£)</t>
  </si>
  <si>
    <t>Wholesale gas costs (£)</t>
  </si>
  <si>
    <t>Supply operating costs (£)</t>
  </si>
  <si>
    <t>Total Costs(£)</t>
  </si>
  <si>
    <t>Margin (£/therm supplied)</t>
  </si>
  <si>
    <t>MARGIN</t>
  </si>
  <si>
    <t>STATEMENT OF DEFINITIONS</t>
  </si>
  <si>
    <t>Link to Template</t>
  </si>
  <si>
    <t>RETAIL ENERGY MARKET MONITORING</t>
  </si>
  <si>
    <t>Submission of Gas Supplier Quarterly Return:</t>
  </si>
  <si>
    <t>Return to Contents</t>
  </si>
  <si>
    <t>Revenue (£/therm supplied)</t>
  </si>
  <si>
    <t>Margin (£)
(Exc. VAT)</t>
  </si>
  <si>
    <r>
      <t xml:space="preserve">Number of Libra Prepayment Meters in Credit when Switching:
</t>
    </r>
    <r>
      <rPr>
        <sz val="11"/>
        <color theme="1"/>
        <rFont val="Arial"/>
        <family val="2"/>
      </rPr>
      <t>Total Number of Libra prepayment meters that contributed to the claim amounts listed in the previous question.
Please state the number of meters separately for each claim made from individual suppliers  (e.g. x meters for the claim from Supplier A, x meters for the claim from Supplier B).</t>
    </r>
  </si>
  <si>
    <r>
      <rPr>
        <b/>
        <sz val="11"/>
        <color theme="1"/>
        <rFont val="Arial"/>
        <family val="2"/>
      </rPr>
      <t>Number of Libra Prepayment Meters in Credit where customer refund is due:</t>
    </r>
    <r>
      <rPr>
        <b/>
        <u/>
        <sz val="11"/>
        <color theme="1"/>
        <rFont val="Arial"/>
        <family val="2"/>
      </rPr>
      <t xml:space="preserve">
</t>
    </r>
    <r>
      <rPr>
        <sz val="11"/>
        <color theme="1"/>
        <rFont val="Arial"/>
        <family val="2"/>
      </rPr>
      <t xml:space="preserve">Total Number of Libra Prepayment  meters that contributed to the balances to be returned to customers under the previous question.
Please state the number of meters separately for individual suppliers  (e.g. x supply metets due a refund from Supplier A, x meters  due a refund from Supplier B).  </t>
    </r>
  </si>
  <si>
    <r>
      <t xml:space="preserve">Number of Libra Prepayment Meters 
</t>
    </r>
    <r>
      <rPr>
        <sz val="11"/>
        <color theme="1"/>
        <rFont val="Arial"/>
        <family val="2"/>
      </rPr>
      <t>Total number of customers contributing to the total balance paid back to customers under previous question</t>
    </r>
  </si>
  <si>
    <r>
      <t xml:space="preserve">2. </t>
    </r>
    <r>
      <rPr>
        <sz val="12"/>
        <rFont val="Arial"/>
        <family val="2"/>
      </rPr>
      <t>Please complete cells in blue for Greater Belfast</t>
    </r>
  </si>
  <si>
    <r>
      <t xml:space="preserve">3. </t>
    </r>
    <r>
      <rPr>
        <sz val="12"/>
        <rFont val="Arial"/>
        <family val="2"/>
      </rPr>
      <t>Where the  licensee has separate businesses they must apportion costs between those businesses in line with the basis of apportionment provided to the Utility Regulator under gas supply licence condition 1.2.5.</t>
    </r>
  </si>
  <si>
    <r>
      <rPr>
        <b/>
        <sz val="12"/>
        <rFont val="Arial"/>
        <family val="2"/>
      </rPr>
      <t xml:space="preserve">2.  </t>
    </r>
    <r>
      <rPr>
        <sz val="12"/>
        <rFont val="Arial"/>
        <family val="2"/>
      </rPr>
      <t>Please complete the cells shaded orange for Ten Towns area</t>
    </r>
  </si>
  <si>
    <t>Domestic Credit</t>
  </si>
  <si>
    <t>Domestic Prepayment</t>
  </si>
  <si>
    <t>Sign-off for this quarterly submission required by Regulator Manager or equivalent:</t>
  </si>
  <si>
    <t>Enter Name to confirm sign-off</t>
  </si>
  <si>
    <t>Market Shares</t>
  </si>
  <si>
    <r>
      <rPr>
        <b/>
        <sz val="11"/>
        <color indexed="8"/>
        <rFont val="Arial"/>
        <family val="2"/>
      </rPr>
      <t>Erroneous Transfers (ETs):</t>
    </r>
    <r>
      <rPr>
        <b/>
        <u/>
        <sz val="11"/>
        <color indexed="8"/>
        <rFont val="Arial"/>
        <family val="2"/>
      </rPr>
      <t xml:space="preserve">
</t>
    </r>
    <r>
      <rPr>
        <sz val="11"/>
        <rFont val="Arial"/>
        <family val="2"/>
      </rPr>
      <t>Additional Explanation for any of the Domestic or I&amp;C ET's</t>
    </r>
  </si>
  <si>
    <t>Switching G.Belfast</t>
  </si>
  <si>
    <t>Switching TenTowns</t>
  </si>
  <si>
    <t>Diversity of Tariffs</t>
  </si>
  <si>
    <t>Final Prices G.Belfast</t>
  </si>
  <si>
    <t>Final Prices TenTowns</t>
  </si>
  <si>
    <t>General Instructions:</t>
  </si>
  <si>
    <r>
      <rPr>
        <sz val="12"/>
        <color theme="1"/>
        <rFont val="Arial"/>
        <family val="2"/>
      </rPr>
      <t xml:space="preserve">≥ </t>
    </r>
    <r>
      <rPr>
        <sz val="11"/>
        <color theme="1"/>
        <rFont val="Arial"/>
        <family val="2"/>
      </rPr>
      <t>55,557</t>
    </r>
  </si>
  <si>
    <r>
      <rPr>
        <sz val="12"/>
        <color theme="1"/>
        <rFont val="Arial"/>
        <family val="2"/>
      </rPr>
      <t xml:space="preserve">≥ </t>
    </r>
    <r>
      <rPr>
        <sz val="11"/>
        <color theme="1"/>
        <rFont val="Arial"/>
        <family val="2"/>
      </rPr>
      <t>5,557 but &lt; 55,557</t>
    </r>
  </si>
  <si>
    <r>
      <rPr>
        <sz val="12"/>
        <color theme="1"/>
        <rFont val="Arial"/>
        <family val="2"/>
      </rPr>
      <t xml:space="preserve">≥ </t>
    </r>
    <r>
      <rPr>
        <sz val="11"/>
        <color theme="1"/>
        <rFont val="Arial"/>
        <family val="2"/>
      </rPr>
      <t>278,000 but &lt; 732,000</t>
    </r>
  </si>
  <si>
    <r>
      <rPr>
        <sz val="12"/>
        <color theme="1"/>
        <rFont val="Arial"/>
        <family val="2"/>
      </rPr>
      <t xml:space="preserve">≥ </t>
    </r>
    <r>
      <rPr>
        <sz val="11"/>
        <color theme="1"/>
        <rFont val="Arial"/>
        <family val="2"/>
      </rPr>
      <t>732,000 but &lt; 2,777,000</t>
    </r>
  </si>
  <si>
    <r>
      <rPr>
        <sz val="12"/>
        <color theme="1"/>
        <rFont val="Arial"/>
        <family val="2"/>
      </rPr>
      <t>≥</t>
    </r>
    <r>
      <rPr>
        <sz val="11"/>
        <color theme="1"/>
        <rFont val="Arial"/>
        <family val="2"/>
      </rPr>
      <t xml:space="preserve"> 2,777,000 but &lt; 27,777,000</t>
    </r>
  </si>
  <si>
    <r>
      <rPr>
        <sz val="12"/>
        <color theme="1"/>
        <rFont val="Arial"/>
        <family val="2"/>
      </rPr>
      <t xml:space="preserve">≥ </t>
    </r>
    <r>
      <rPr>
        <sz val="11"/>
        <color theme="1"/>
        <rFont val="Arial"/>
        <family val="2"/>
      </rPr>
      <t>27,777,000 but &lt; 277,777,000</t>
    </r>
  </si>
  <si>
    <r>
      <rPr>
        <sz val="12"/>
        <color theme="1"/>
        <rFont val="Arial"/>
        <family val="2"/>
      </rPr>
      <t xml:space="preserve">≥ </t>
    </r>
    <r>
      <rPr>
        <sz val="11"/>
        <color theme="1"/>
        <rFont val="Arial"/>
        <family val="2"/>
      </rPr>
      <t>277,777,000 but &lt; 1,111,112,000</t>
    </r>
  </si>
  <si>
    <r>
      <rPr>
        <sz val="12"/>
        <color theme="1"/>
        <rFont val="Arial"/>
        <family val="2"/>
      </rPr>
      <t>≥</t>
    </r>
    <r>
      <rPr>
        <sz val="11"/>
        <color theme="1"/>
        <rFont val="Arial"/>
        <family val="2"/>
      </rPr>
      <t xml:space="preserve"> 1,111,112,000</t>
    </r>
  </si>
  <si>
    <t>The unit values are automatically calculated in rows 33 to 42.</t>
  </si>
  <si>
    <t>In cell G46 enter the current CCL rate as published by HMRC.</t>
  </si>
  <si>
    <t>Average unit price excluding VAT</t>
  </si>
  <si>
    <t>Average unit price excluding all taxes</t>
  </si>
  <si>
    <t>Average unit price including all taxes</t>
  </si>
  <si>
    <t>Basic validation is performed on the average unit prices to check that the prices including taxes are higher than those excluding taxes. If this is not the case, then a red negative value will appear in the bottom table.  The amount of CCL charged is also validated.  If the amount is greater than the maximum then a comment will appear in the bottom table.  Please review your data if you see any red text in the table.</t>
  </si>
  <si>
    <t>Energy Sales Revenue (£)
(Exc. VAT)</t>
  </si>
  <si>
    <t>Termination fee 
(if applicable)</t>
  </si>
  <si>
    <t>(e.g. Standard Evergreen/ 
Fixed Term etc)</t>
  </si>
  <si>
    <t xml:space="preserve">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2.18.15 of the gas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 </t>
  </si>
  <si>
    <t>Number of customers on tariff that are on the Customer Care Register</t>
  </si>
  <si>
    <r>
      <rPr>
        <b/>
        <sz val="12"/>
        <rFont val="Arial"/>
        <family val="2"/>
      </rPr>
      <t xml:space="preserve">2. </t>
    </r>
    <r>
      <rPr>
        <sz val="12"/>
        <rFont val="Arial"/>
        <family val="2"/>
      </rPr>
      <t>Add additional lines for tariffs as required.</t>
    </r>
  </si>
  <si>
    <t>State figure in  £ and provide any necessary explanation</t>
  </si>
  <si>
    <t>State figure in £ and provide any necessary explanation</t>
  </si>
  <si>
    <r>
      <t>Total number of customers on tariff</t>
    </r>
    <r>
      <rPr>
        <b/>
        <sz val="12"/>
        <color rgb="FFFF0000"/>
        <rFont val="Arial"/>
        <family val="2"/>
      </rPr>
      <t xml:space="preserve"> </t>
    </r>
  </si>
  <si>
    <r>
      <t xml:space="preserve">(select from list)
</t>
    </r>
    <r>
      <rPr>
        <sz val="11"/>
        <rFont val="Arial"/>
        <family val="2"/>
      </rPr>
      <t xml:space="preserve">
- Available to new customers
- Legacy tariff</t>
    </r>
  </si>
  <si>
    <t>Complaints that refer to the supplier tariffs. For example, tariff changes or transparency of the tariff.</t>
  </si>
  <si>
    <t>I&amp;Cs with Annual Consumption 
≥ 732,000 kWh</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</si>
  <si>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</si>
  <si>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Selling/marketing – Other</t>
  </si>
  <si>
    <t>Switching</t>
  </si>
  <si>
    <t>Incomplete Switches for Domestic Prepayment Customers</t>
  </si>
  <si>
    <t>2. Erronerous Transfer Codes</t>
  </si>
  <si>
    <r>
      <rPr>
        <b/>
        <sz val="11"/>
        <color indexed="8"/>
        <rFont val="Arial"/>
        <family val="2"/>
      </rPr>
      <t>Erroneous Transfers (ETs):</t>
    </r>
    <r>
      <rPr>
        <b/>
        <u/>
        <sz val="11"/>
        <color indexed="8"/>
        <rFont val="Arial"/>
        <family val="2"/>
      </rPr>
      <t xml:space="preserve">
</t>
    </r>
    <r>
      <rPr>
        <sz val="11"/>
        <rFont val="Arial"/>
        <family val="2"/>
      </rPr>
      <t>Reason Codes for the ET's above (see codes in instructions below)</t>
    </r>
  </si>
  <si>
    <t>Number of Libra Prepayment SMPs that were transferred back to the previous supplier due to an incomplete switch as set out in the Retailer Code of Practice for Dealing with an incomplete switch for Libra PAYG Customers 
To be reported by the new supplier and counted based on the effective SMP Confirmation date for the switch back to the previous supplier.</t>
  </si>
  <si>
    <t>Debt Contact Notifications
(To be completed by New Supplier)</t>
  </si>
  <si>
    <t>Erroneous Transfers
(To be completed by New Supplier)</t>
  </si>
  <si>
    <r>
      <rPr>
        <b/>
        <sz val="11"/>
        <color indexed="8"/>
        <rFont val="Arial"/>
        <family val="2"/>
      </rPr>
      <t xml:space="preserve">Domestic Debt Contact Notifications (DCNs):
</t>
    </r>
    <r>
      <rPr>
        <sz val="11"/>
        <color indexed="8"/>
        <rFont val="Arial"/>
        <family val="2"/>
      </rPr>
      <t>Number</t>
    </r>
    <r>
      <rPr>
        <sz val="11"/>
        <rFont val="Arial"/>
        <family val="2"/>
      </rPr>
      <t xml:space="preserve"> of Debt Contact Notifications Received from Other Suppliers for Domestic Customers during the quarter</t>
    </r>
  </si>
  <si>
    <r>
      <rPr>
        <b/>
        <sz val="11"/>
        <rFont val="Arial"/>
        <family val="2"/>
      </rPr>
      <t>Value of the Credit Balances on Quantum Meters when Switching:</t>
    </r>
    <r>
      <rPr>
        <b/>
        <u/>
        <sz val="11"/>
        <rFont val="Arial"/>
        <family val="2"/>
      </rPr>
      <t xml:space="preserve">
</t>
    </r>
    <r>
      <rPr>
        <sz val="11"/>
        <rFont val="Arial"/>
        <family val="2"/>
      </rPr>
      <t>Total Value in £ of the Credit Balances on Quantum meters that switched to you during the quarter (ie. Balances where you have to supply the gas to customer but a previous supplier received the payment from the customer under the Retailer Code of Practice for Dealing with Quantum Customers wishing to Switch Supplier)</t>
    </r>
  </si>
  <si>
    <r>
      <rPr>
        <b/>
        <sz val="11"/>
        <color theme="1"/>
        <rFont val="Arial"/>
        <family val="2"/>
      </rPr>
      <t xml:space="preserve">Number of Quantum Meters with Credit Balances when Switching:
</t>
    </r>
    <r>
      <rPr>
        <sz val="11"/>
        <color theme="1"/>
        <rFont val="Arial"/>
        <family val="2"/>
      </rPr>
      <t xml:space="preserve">Total </t>
    </r>
    <r>
      <rPr>
        <sz val="11"/>
        <rFont val="Arial"/>
        <family val="2"/>
      </rPr>
      <t>Number of Quantum customers that switched to you during the quarter that had a Credit Balance on their Quantum meter</t>
    </r>
  </si>
  <si>
    <r>
      <rPr>
        <b/>
        <sz val="11"/>
        <rFont val="Arial"/>
        <family val="2"/>
      </rPr>
      <t>Value of the Outstanding Balances under £100 on Quantum Meters when Switching:</t>
    </r>
    <r>
      <rPr>
        <b/>
        <u/>
        <sz val="11"/>
        <rFont val="Arial"/>
        <family val="2"/>
      </rPr>
      <t xml:space="preserve">
</t>
    </r>
    <r>
      <rPr>
        <sz val="11"/>
        <rFont val="Arial"/>
        <family val="2"/>
      </rPr>
      <t xml:space="preserve">Total Value in £ of the Outstanding Balances under £100 on Quantum Meters that switched away from you during the quarter (ie. Balances that were owed to you but the New Supplier is entitled to collect from the customer under the Retailer Code of Practice for Dealing with Quantum Customers wishing to Switch Supplier)  </t>
    </r>
  </si>
  <si>
    <r>
      <rPr>
        <b/>
        <sz val="11"/>
        <rFont val="Arial"/>
        <family val="2"/>
      </rPr>
      <t>Number of Quantum Meters with Outstanding Balances when Switching:</t>
    </r>
    <r>
      <rPr>
        <b/>
        <u/>
        <sz val="11"/>
        <rFont val="Arial"/>
        <family val="2"/>
      </rPr>
      <t xml:space="preserve">
</t>
    </r>
    <r>
      <rPr>
        <sz val="11"/>
        <rFont val="Arial"/>
        <family val="2"/>
      </rPr>
      <t>Total Number of Quantum customers who switched away from you during the quarter who had an Outstanding Balance under £100 on their Quantum meter.</t>
    </r>
  </si>
  <si>
    <r>
      <rPr>
        <b/>
        <sz val="11"/>
        <rFont val="Arial"/>
        <family val="2"/>
      </rPr>
      <t xml:space="preserve">Average Value of the Outstanding Balances on Quantum Meters when Switching:
</t>
    </r>
    <r>
      <rPr>
        <sz val="11"/>
        <rFont val="Arial"/>
        <family val="2"/>
      </rPr>
      <t>Calculation of average amount of Outstanding Balances on Quantum Meters that switched away from you during the quarter</t>
    </r>
  </si>
  <si>
    <r>
      <rPr>
        <b/>
        <sz val="11"/>
        <rFont val="Arial"/>
        <family val="2"/>
      </rPr>
      <t xml:space="preserve">Average Value of the Credit Balances on Quantum Meters when Switching:
</t>
    </r>
    <r>
      <rPr>
        <sz val="11"/>
        <rFont val="Arial"/>
        <family val="2"/>
      </rPr>
      <t>Calculation of average amount of Credit on Quantum Meters that switched to you during the quarter</t>
    </r>
  </si>
  <si>
    <r>
      <t>Value of Amounts returned to Customers for Libra Prepayment Meters in Credit:</t>
    </r>
    <r>
      <rPr>
        <sz val="11"/>
        <color theme="1"/>
        <rFont val="Arial"/>
        <family val="2"/>
      </rPr>
      <t xml:space="preserve">
Total amount paid back to customers during the quarter relating to Libra Prepayment customers in credit who have switched away from you, as required under the Retailer Code of Practice for Dealing with Libra Pay As Go Customers wishing to Switch Supplier.
To be reported as the amount repaid during that quarter.</t>
    </r>
  </si>
  <si>
    <r>
      <rPr>
        <b/>
        <sz val="11"/>
        <color theme="1"/>
        <rFont val="Arial"/>
        <family val="2"/>
      </rPr>
      <t>Credit balances on Libra Prepayment meters when switching:</t>
    </r>
    <r>
      <rPr>
        <b/>
        <u/>
        <sz val="11"/>
        <color theme="1"/>
        <rFont val="Arial"/>
        <family val="2"/>
      </rPr>
      <t xml:space="preserve">
</t>
    </r>
    <r>
      <rPr>
        <sz val="11"/>
        <color theme="1"/>
        <rFont val="Arial"/>
        <family val="2"/>
      </rPr>
      <t>In the monthly supplier-to-supplier claim, what was the total amount that you claimed from other Suppliers relating to Libra Prepayment meters that switched to you that were in credit under the Retailer Code of Practice for Dealing with Libra Pay As Go Customers wishing to Switch Supplier.  The monthly claim amounts should be added to calculate the amounts for the quarter.
Please list each the amounts claimed from each supplier individually (e.g. £xx claimed from Supplier A, £xx claimed from Supplier B etc.)</t>
    </r>
  </si>
  <si>
    <r>
      <rPr>
        <b/>
        <sz val="11"/>
        <color theme="1"/>
        <rFont val="Arial"/>
        <family val="2"/>
      </rPr>
      <t>Balances to be Returned to Customers for Credit balances on Libra Prepayment meters:</t>
    </r>
    <r>
      <rPr>
        <b/>
        <u/>
        <sz val="11"/>
        <color theme="1"/>
        <rFont val="Arial"/>
        <family val="2"/>
      </rPr>
      <t xml:space="preserve">
</t>
    </r>
    <r>
      <rPr>
        <sz val="11"/>
        <color theme="1"/>
        <rFont val="Arial"/>
        <family val="2"/>
      </rPr>
      <t>In the monthly supplier-to-supplier claim, what was the total amount of balances to be paid to the customer by the previous suppliers relating to Libra Prepayment  meters that switched to you under the Retailer Code of Practice for Dealing with Libra Pay As Go Customers wishing to Switch Supplier.  The monthly balances amounts should be added to calculate the amounts for the quarter.
Please list the total balances to be paid back to customers for each supplier individually (e.g. Supplier A to pay £xx total balance to customers, Supplier B to pay £xx total balance to customers etc.)</t>
    </r>
  </si>
  <si>
    <r>
      <t xml:space="preserve">Gas Suppliers are asked to list all published tariffs </t>
    </r>
    <r>
      <rPr>
        <b/>
        <u/>
        <sz val="14"/>
        <rFont val="Arial"/>
        <family val="2"/>
      </rPr>
      <t>for Domestic customers.</t>
    </r>
  </si>
  <si>
    <t>Complaints</t>
  </si>
  <si>
    <t>Number of Complaints Received during this Quarter</t>
  </si>
  <si>
    <t>Of the Category 1 complaints, how many were resolved at the first stage of customer contact (i.e. the customer does not need to contact the supplier a second time)</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</si>
  <si>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selliing/marketing issues, e.g. where a supplier or their representative contacts a customer or potential customer via email/text/post.</t>
  </si>
  <si>
    <t>Supply Operating Costs % Split</t>
  </si>
  <si>
    <t>OPEX COST
APPORTIONMENT</t>
  </si>
  <si>
    <t>RETAIL MARGINS IN GREATER BELFAST</t>
  </si>
  <si>
    <t>RETAIL MARGINS IN TEN TOWNS</t>
  </si>
  <si>
    <t>Indicator Ref's 6 - 9 on Final Prices and Retail Margins must be submitted as follows:</t>
  </si>
  <si>
    <t>By end April - Submit Q1 January to March information</t>
  </si>
  <si>
    <t>By end July - Submit Q2 April to June information</t>
  </si>
  <si>
    <t>By end April - Submit Q4 October to December information</t>
  </si>
  <si>
    <t>By end October - Submit Q3 July to September information</t>
  </si>
  <si>
    <t>By end October - Submit Q2 April to June information</t>
  </si>
  <si>
    <t>By end January - Submit Q4 October to December information</t>
  </si>
  <si>
    <t>By end July - Submit Q1 January to March information</t>
  </si>
  <si>
    <t>By end January - Submit Q3 July to September information</t>
  </si>
  <si>
    <t>Ref</t>
  </si>
  <si>
    <r>
      <t>MARKET SHARES</t>
    </r>
    <r>
      <rPr>
        <b/>
        <sz val="14"/>
        <rFont val="Arial"/>
        <family val="2"/>
      </rPr>
      <t xml:space="preserve"> (Domestic Only)</t>
    </r>
  </si>
  <si>
    <r>
      <t xml:space="preserve">Erroneous Transfers (ETs):
</t>
    </r>
    <r>
      <rPr>
        <sz val="11"/>
        <rFont val="Arial"/>
        <family val="2"/>
      </rPr>
      <t xml:space="preserve">Number of ETs where you were the Supplier at fault (to be counted in the quarter where the switch back to original supplier was completed)
</t>
    </r>
    <r>
      <rPr>
        <sz val="4"/>
        <rFont val="Arial"/>
        <family val="2"/>
      </rPr>
      <t xml:space="preserve">
</t>
    </r>
    <r>
      <rPr>
        <sz val="11"/>
        <rFont val="Arial"/>
        <family val="2"/>
      </rPr>
      <t xml:space="preserve">To be completed by the New Supplier (i.e. the supplier that the customer was erroneously transferred to).
</t>
    </r>
  </si>
  <si>
    <r>
      <t xml:space="preserve">Erroneous Transfers (ETs):
</t>
    </r>
    <r>
      <rPr>
        <sz val="11"/>
        <rFont val="Arial"/>
        <family val="2"/>
      </rPr>
      <t>Number of ETs where you were the Supplier at fault (to be counted in the quarter where the switch back to original supplier was completed)
To be completed by the New Supplier (i.e. the supplier that the customer was erroneously transferred to).</t>
    </r>
  </si>
  <si>
    <t>Unit rate after 2,000 kWh per annum</t>
  </si>
  <si>
    <t>Unit rate for first 2,000kWh per annum</t>
  </si>
  <si>
    <r>
      <rPr>
        <b/>
        <sz val="12"/>
        <rFont val="Arial"/>
        <family val="2"/>
      </rPr>
      <t xml:space="preserve">3. </t>
    </r>
    <r>
      <rPr>
        <sz val="12"/>
        <rFont val="Arial"/>
        <family val="2"/>
      </rPr>
      <t>'Customer Care register' in column P refers to the register that Suppliers are required to establish and maintain under condition 2.11.5 of the gas supply licence.  The register includes all of the Supplier’s domestic customers who are of pensionable age, disabled or chronically sick and have asked to be included in the register.</t>
    </r>
  </si>
  <si>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</si>
  <si>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</si>
  <si>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</si>
  <si>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</si>
  <si>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</si>
  <si>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</si>
  <si>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</si>
  <si>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</si>
  <si>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</si>
  <si>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</si>
  <si>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</si>
  <si>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</si>
  <si>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</si>
  <si>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</si>
  <si>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</si>
  <si>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</si>
  <si>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</si>
  <si>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</si>
  <si>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</si>
  <si>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</si>
  <si>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</si>
  <si>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</si>
  <si>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</si>
  <si>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</si>
  <si>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</si>
  <si>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</si>
  <si>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</si>
  <si>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</si>
  <si>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</si>
  <si>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</si>
  <si>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</si>
  <si>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</si>
  <si>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</si>
  <si>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</si>
  <si>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</si>
  <si>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</si>
  <si>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</si>
  <si>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</si>
  <si>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</si>
  <si>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</si>
  <si>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</si>
  <si>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</si>
  <si>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</si>
  <si>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</si>
  <si>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</si>
  <si>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</si>
  <si>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</si>
  <si>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</si>
  <si>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</si>
  <si>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</si>
  <si>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</si>
  <si>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</si>
  <si>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</si>
  <si>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</si>
  <si>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</si>
  <si>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</si>
  <si>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</si>
  <si>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</si>
  <si>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</si>
  <si>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</si>
  <si>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</si>
  <si>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</si>
  <si>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</si>
  <si>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</si>
  <si>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</si>
  <si>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</si>
  <si>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</si>
  <si>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</si>
  <si>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t>3.4.8
Erroneous Transfers</t>
  </si>
  <si>
    <t>3.4.2
Switches Completed</t>
  </si>
  <si>
    <t>3.4.7
Debt Contact Notifications</t>
  </si>
  <si>
    <t>3.4.11
Credit balances on quantum prepayment meters when switching</t>
  </si>
  <si>
    <t>3.4.12
Outstanding balances on quantum prepayment meters when switching</t>
  </si>
  <si>
    <t>3.4.13
Credit balances on Libra prepayment meters when switching</t>
  </si>
  <si>
    <t>3.3.1
Market Shares of Suppliers</t>
  </si>
  <si>
    <t>3.9.1
Diversity of Tariffs</t>
  </si>
  <si>
    <t>3.7.1 
Complaints</t>
  </si>
  <si>
    <t>3.9.2
Final Prices</t>
  </si>
  <si>
    <t>3.3.1</t>
  </si>
  <si>
    <t>3.9.1</t>
  </si>
  <si>
    <t>3.7.1</t>
  </si>
  <si>
    <t>3.9.2</t>
  </si>
  <si>
    <t>Margin (£/customer)</t>
  </si>
  <si>
    <r>
      <t xml:space="preserve">Volumes (Therms)                                         </t>
    </r>
    <r>
      <rPr>
        <sz val="12"/>
        <rFont val="Arial"/>
        <family val="2"/>
      </rPr>
      <t>Billed volumes and unbilled volumes (net of theft , shrinkage and bad debt)</t>
    </r>
  </si>
  <si>
    <t>Detail of any supporting assumptions (including assumptions for theft of gas and bad debt on a percentage of total volume basis)</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</si>
  <si>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</si>
  <si>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I&amp;Cs with Annual Consumption 
≥ 73,200 and 
&lt; 732,000 kWh</t>
  </si>
  <si>
    <t>Retail Margins G.Belfast</t>
  </si>
  <si>
    <r>
      <t xml:space="preserve">2. </t>
    </r>
    <r>
      <rPr>
        <sz val="12"/>
        <rFont val="Arial"/>
        <family val="2"/>
      </rPr>
      <t>Please complete cells in orange for Ten Towns</t>
    </r>
  </si>
  <si>
    <t>Retail Margins TenTowns</t>
  </si>
  <si>
    <t>Validation Number of Customers:</t>
  </si>
  <si>
    <t>Complaint types</t>
  </si>
  <si>
    <t>Resolution categories</t>
  </si>
  <si>
    <t>Bills, payments and accounts</t>
  </si>
  <si>
    <t>Prepayment meter issues</t>
  </si>
  <si>
    <t>This category refers to complaints received by the gas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gas)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</si>
  <si>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t>Indicator reference in REMM decision paper</t>
  </si>
  <si>
    <t>Reference to indicator section in REMM decision paper</t>
  </si>
  <si>
    <t>Network company related</t>
  </si>
  <si>
    <t>Selling/marketing - doorstep and face to face</t>
  </si>
  <si>
    <t>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t>
  </si>
  <si>
    <t>Debt issues, disconnections and reconnections</t>
  </si>
  <si>
    <t>This relates to a customer who makes an active decision with their current supplier to sign up to a new contract with their supplier. Specific examples are given in section 3.5.1 of the REMM decision paper and in the template for regnotiated contracts.</t>
  </si>
  <si>
    <t>Please specify the standards under which these accounts are prepared:</t>
  </si>
  <si>
    <t xml:space="preserve">This category refers to complaints on accuracy of bills or statements, clarity of bill or statements, or frequency in which customers received their bills and statements.  It also includes complaints related to payments including deposits, built up credit not being refunded, etc.
For gas, this category also includes complaints  that are related to the accuracy of meter reading, frequency of meter reading, issues with customer reads or estimated reads and issues with meter readers.
</t>
  </si>
  <si>
    <r>
      <t>Of the Category 1 complaints, how many were resolved at a second (or further) stage of customer contact, b</t>
    </r>
    <r>
      <rPr>
        <u/>
        <sz val="11"/>
        <color theme="1"/>
        <rFont val="Arial"/>
        <family val="2"/>
      </rPr>
      <t>ut within 10 working days</t>
    </r>
    <r>
      <rPr>
        <sz val="11"/>
        <color theme="1"/>
        <rFont val="Arial"/>
        <family val="2"/>
      </rPr>
      <t xml:space="preserve"> from the complaint being received</t>
    </r>
  </si>
  <si>
    <t>Customers able to avail of tariff:</t>
  </si>
  <si>
    <t>Which area(s) is the tariff available in:</t>
  </si>
  <si>
    <t>Tariff Type:</t>
  </si>
  <si>
    <r>
      <rPr>
        <b/>
        <sz val="12"/>
        <color theme="1"/>
        <rFont val="Arial"/>
        <family val="2"/>
      </rPr>
      <t xml:space="preserve">4.  </t>
    </r>
    <r>
      <rPr>
        <sz val="12"/>
        <color theme="1"/>
        <rFont val="Arial"/>
        <family val="2"/>
      </rPr>
      <t xml:space="preserve">A basic validation is performed on the number of customers in this form against the number of domestic customers in the Final Prices and Market Shares forms. If the text in red in cells N37 and N38 reads "ERROR", please check the number of customer inputted.
</t>
    </r>
  </si>
  <si>
    <t>Explanatory / Additional notes</t>
  </si>
  <si>
    <t>complete if required</t>
  </si>
  <si>
    <t>RETAIL ENERGY MARKET MONITORING (REMM)</t>
  </si>
  <si>
    <t>Description of complaint types:</t>
  </si>
  <si>
    <r>
      <t>Switches Completed (3.4.2)
Debt Contact Notifications (3.4.7)
Erroneous Transfers (3.4.8)
Credit balances on quantum prepayment meters when switching (3.4.11)
Outstanding balances on quantum prepayment meters when switching (3.4.12)
Credit balances on Libra prepayment meters when switching (3.4.13)</t>
    </r>
    <r>
      <rPr>
        <sz val="12"/>
        <color rgb="FFFF0000"/>
        <rFont val="Arial"/>
        <family val="2"/>
      </rPr>
      <t/>
    </r>
  </si>
  <si>
    <r>
      <t>Switches Completed (3.4.2)
Debt Contact Notifications (3.4.7)
Erroneous Transfers (3.4.8)
Credit balances on Libra prepayment meters when switching (3.4.13)</t>
    </r>
    <r>
      <rPr>
        <sz val="12"/>
        <color rgb="FFFF0000"/>
        <rFont val="Arial"/>
        <family val="2"/>
      </rPr>
      <t/>
    </r>
  </si>
  <si>
    <t>Volume sold during the quarter</t>
  </si>
  <si>
    <t>The number of Supply Meter Points should be categorised into the 'size of consumer' groups based on the Annual Quantity (AQ) of each supply meterpoint.</t>
  </si>
  <si>
    <t>This template must be completed quarterly and submitted to the Utility Regulator within one month from the end of the quarter as detailed below.</t>
  </si>
  <si>
    <t>Indicator Ref's 1 - 5 on Switching Information, Market Shares, Diversity of Tariffs and Complaints must be submitted as follows:</t>
  </si>
  <si>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</si>
  <si>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</si>
  <si>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r>
      <rPr>
        <b/>
        <sz val="11"/>
        <rFont val="Arial"/>
        <family val="2"/>
      </rPr>
      <t>1.</t>
    </r>
    <r>
      <rPr>
        <sz val="11"/>
        <rFont val="Arial"/>
        <family val="2"/>
      </rPr>
      <t xml:space="preserve"> All active gas suppliers must complete this quarterly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</si>
  <si>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</si>
  <si>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</si>
  <si>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</si>
  <si>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</si>
  <si>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</si>
  <si>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</si>
  <si>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</si>
  <si>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</si>
  <si>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</si>
  <si>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</si>
  <si>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</si>
  <si>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t xml:space="preserve">Active gas suppliers   </t>
  </si>
  <si>
    <t>any and all suppliers who are active and supply gas to consumers under the terms of their licences</t>
  </si>
  <si>
    <r>
      <rPr>
        <b/>
        <sz val="11"/>
        <rFont val="Arial"/>
        <family val="2"/>
      </rPr>
      <t>2.</t>
    </r>
    <r>
      <rPr>
        <sz val="11"/>
        <rFont val="Arial"/>
        <family val="2"/>
      </rPr>
      <t xml:space="preserve"> Prior to submitting this spreadsheet, please rename using the following naming convention: REMM_Gas_YYYY_Qx_Supplier Name  (e.g. REMM_Gas_2015_Q3_SSE AGSNI)</t>
    </r>
  </si>
  <si>
    <t>3.11, 4 and Annex 5</t>
  </si>
  <si>
    <t>Annex 3</t>
  </si>
  <si>
    <t>3.11. 
4 &amp;
Annex 5
Retail Margins</t>
  </si>
  <si>
    <t>As defined in the Margin Formula set out in Section 1 of Annex 5 to the REMM decision paper 'Retail margins methodology'.  The elements which make up the margin formula are further defined in this technical annex</t>
  </si>
  <si>
    <t>Enter Quarter &amp; Year (e.g. Q1, 2017)</t>
  </si>
  <si>
    <t>SWITCHING INFORMATION FOR WEST AREA</t>
  </si>
  <si>
    <r>
      <t xml:space="preserve">MARKET SHARES FOR GREATER BELFAST,  TEN TOWNS &amp; WEST </t>
    </r>
    <r>
      <rPr>
        <b/>
        <sz val="12"/>
        <rFont val="Arial"/>
        <family val="2"/>
      </rPr>
      <t>(Domestic Only)</t>
    </r>
  </si>
  <si>
    <r>
      <t xml:space="preserve">DIVERSITY OF TARIFFS FOR GREATER, TEN TOWNS &amp; WEST </t>
    </r>
    <r>
      <rPr>
        <b/>
        <sz val="12"/>
        <rFont val="Arial"/>
        <family val="2"/>
      </rPr>
      <t>(Domestic Only)</t>
    </r>
  </si>
  <si>
    <t xml:space="preserve">COMPLAINTS IN GREATER BELFAST, TEN TOWNS &amp; WEST </t>
  </si>
  <si>
    <t>FINAL GAS PRICES FOR CUSTOMERS IN WEST</t>
  </si>
  <si>
    <t>RETAIL MARGINS IN WEST</t>
  </si>
  <si>
    <r>
      <rPr>
        <b/>
        <sz val="11"/>
        <rFont val="Arial"/>
        <family val="2"/>
      </rPr>
      <t>5.</t>
    </r>
    <r>
      <rPr>
        <sz val="11"/>
        <rFont val="Arial"/>
        <family val="2"/>
      </rPr>
      <t xml:space="preserve"> Please complete the cells shaded green for West area</t>
    </r>
  </si>
  <si>
    <r>
      <rPr>
        <b/>
        <sz val="11"/>
        <rFont val="Arial"/>
        <family val="2"/>
      </rPr>
      <t>6.</t>
    </r>
    <r>
      <rPr>
        <sz val="11"/>
        <rFont val="Arial"/>
        <family val="2"/>
      </rPr>
      <t xml:space="preserve"> Please complete the cells shaded yellow for the Greater Belfast,  Ten Towns &amp; West areas (note this only applies in the Diversity of Tariffs and Complaints tabs)</t>
    </r>
  </si>
  <si>
    <r>
      <rPr>
        <b/>
        <sz val="11"/>
        <rFont val="Arial"/>
        <family val="2"/>
      </rPr>
      <t xml:space="preserve">7. </t>
    </r>
    <r>
      <rPr>
        <sz val="11"/>
        <rFont val="Arial"/>
        <family val="2"/>
      </rPr>
      <t xml:space="preserve">The completed form should be sent to the UR to: </t>
    </r>
    <r>
      <rPr>
        <b/>
        <sz val="11"/>
        <color theme="4" tint="-0.249977111117893"/>
        <rFont val="Arial"/>
        <family val="2"/>
      </rPr>
      <t>REMM.Reporting@uregni.gov.uk</t>
    </r>
  </si>
  <si>
    <r>
      <rPr>
        <b/>
        <sz val="11"/>
        <rFont val="Arial"/>
        <family val="2"/>
      </rPr>
      <t xml:space="preserve">8. </t>
    </r>
    <r>
      <rPr>
        <sz val="11"/>
        <rFont val="Arial"/>
        <family val="2"/>
      </rPr>
      <t>Refer to the Implementation of the Retail Energy Market Monitoring (REMM) framework final decisions paper for more details on each indicator.</t>
    </r>
  </si>
  <si>
    <r>
      <rPr>
        <sz val="11"/>
        <color theme="10"/>
        <rFont val="Arial"/>
        <family val="2"/>
      </rPr>
      <t xml:space="preserve">      </t>
    </r>
    <r>
      <rPr>
        <u/>
        <sz val="11"/>
        <color theme="10"/>
        <rFont val="Arial"/>
        <family val="2"/>
      </rPr>
      <t>https://www.uregni.gov.uk/sites/uregni.gov.uk/files/media-files/REMM%20final%20decisions.pdf</t>
    </r>
  </si>
  <si>
    <t>Enter Quarter &amp; Year (e.g. Q3, 2017)</t>
  </si>
  <si>
    <t>Enter Quarter and Year (e.g. Q1 2017)</t>
  </si>
  <si>
    <t>Enter Month and Year
(e.g. January 2017)</t>
  </si>
  <si>
    <t>Enter Month and Year
(e.g. February 2017)</t>
  </si>
  <si>
    <t>Enter Month and Year
(e.g. March 2017)</t>
  </si>
  <si>
    <r>
      <rPr>
        <b/>
        <sz val="12"/>
        <rFont val="Arial"/>
        <family val="2"/>
      </rPr>
      <t xml:space="preserve">1.  </t>
    </r>
    <r>
      <rPr>
        <sz val="12"/>
        <rFont val="Arial"/>
        <family val="2"/>
      </rPr>
      <t>Please complete the cells shaded green for West area</t>
    </r>
  </si>
  <si>
    <t>* Note that Suppliers must complete separate sheets for the Greater Belfast, Ten Towns &amp; West Areas</t>
  </si>
  <si>
    <t>* Note that Suppliers must complete the separate tables below for the Greater Belfast, Ten Towns &amp; West Areas</t>
  </si>
  <si>
    <t>West Area</t>
  </si>
  <si>
    <r>
      <t xml:space="preserve">4. </t>
    </r>
    <r>
      <rPr>
        <sz val="12"/>
        <rFont val="Arial"/>
        <family val="2"/>
      </rPr>
      <t>The number of supply meter points should be counted on last day of quarter</t>
    </r>
  </si>
  <si>
    <r>
      <rPr>
        <b/>
        <sz val="12"/>
        <rFont val="Arial"/>
        <family val="2"/>
      </rPr>
      <t xml:space="preserve">3.  </t>
    </r>
    <r>
      <rPr>
        <sz val="12"/>
        <rFont val="Arial"/>
        <family val="2"/>
      </rPr>
      <t>Please complete the cells shaded green for West area</t>
    </r>
  </si>
  <si>
    <t>DIVERSITY OF TARIFFS FOR GREATER BELFAST,  TEN TOWNS &amp; WEST AREAS</t>
  </si>
  <si>
    <t>* Note that Suppliers must include all published tariff for Greater Belfast, Ten Towns &amp; West customers in this table.</t>
  </si>
  <si>
    <t>Published Tariffs available to customers as at last day of the reporting period (e.g. for Quarter 1 2017, the tariffs listed will be as at 31 March 2017)</t>
  </si>
  <si>
    <t>West</t>
  </si>
  <si>
    <t>More than one area</t>
  </si>
  <si>
    <r>
      <t xml:space="preserve">(select from list)
</t>
    </r>
    <r>
      <rPr>
        <sz val="11"/>
        <rFont val="Arial"/>
        <family val="2"/>
      </rPr>
      <t>- Greater Belfast
- Ten Towns
- West
- More than one area
Where a tariff is available in more than one area, provide details of the areas in the additional notes column</t>
    </r>
  </si>
  <si>
    <r>
      <rPr>
        <b/>
        <sz val="12"/>
        <rFont val="Arial"/>
        <family val="2"/>
      </rPr>
      <t xml:space="preserve">1.  </t>
    </r>
    <r>
      <rPr>
        <sz val="12"/>
        <rFont val="Arial"/>
        <family val="2"/>
      </rPr>
      <t>Please complete the cells shaded yellow for Greater Belfast, Ten Towns and West tariffs.  (Note that in Column B you are required to specify whether the tariff is available in Greater Belfast,  Ten Towns and/or West)</t>
    </r>
  </si>
  <si>
    <t>COMPLAINTS IN GREATER BELFAST,  TEN TOWNS &amp; WEST</t>
  </si>
  <si>
    <t>* Note that Suppliers must include all complaints for the Greater Belfast, Ten Towns &amp; West Areas in this template</t>
  </si>
  <si>
    <r>
      <rPr>
        <b/>
        <sz val="11"/>
        <rFont val="Arial"/>
        <family val="2"/>
      </rPr>
      <t>1.</t>
    </r>
    <r>
      <rPr>
        <sz val="11"/>
        <rFont val="Arial"/>
        <family val="2"/>
      </rPr>
      <t xml:space="preserve">  Please complete the cells in yellow for Greater Belfast, Ten Towns and West customers</t>
    </r>
  </si>
  <si>
    <t>Please note the deadline for information on final prices (i.e. Information regarding 1 January to 31 March 2017 will be submitted by end July 2017)</t>
  </si>
  <si>
    <t>Please complete the cells shaded green for West area</t>
  </si>
  <si>
    <t>Please complete the cells shaded orange for Ten Towns area</t>
  </si>
  <si>
    <t>Switching West</t>
  </si>
  <si>
    <t>Final Prices West</t>
  </si>
  <si>
    <r>
      <t xml:space="preserve">2. </t>
    </r>
    <r>
      <rPr>
        <sz val="12"/>
        <rFont val="Arial"/>
        <family val="2"/>
      </rPr>
      <t>Please complete cells in green for West</t>
    </r>
  </si>
  <si>
    <t>As defined in Schedule 1 of the SGN Natural Gas Limited conveyance licence</t>
  </si>
  <si>
    <t>Retail Margins West</t>
  </si>
  <si>
    <t xml:space="preserve">Description of changes to the templates </t>
  </si>
  <si>
    <t>Version Number</t>
  </si>
  <si>
    <t>Summary of Changes</t>
  </si>
  <si>
    <t>Date of changes</t>
  </si>
  <si>
    <t>Template published with REMM decision paper</t>
  </si>
  <si>
    <r>
      <rPr>
        <b/>
        <sz val="12"/>
        <rFont val="Arial"/>
        <family val="2"/>
      </rPr>
      <t>1.</t>
    </r>
    <r>
      <rPr>
        <sz val="12"/>
        <rFont val="Arial"/>
        <family val="2"/>
      </rPr>
      <t xml:space="preserve"> Please refer to Annex 5 in the decision paper  'Retail margins methodology' for detailed instructions on how to complete this template:   </t>
    </r>
  </si>
  <si>
    <r>
      <rPr>
        <sz val="12"/>
        <color theme="10"/>
        <rFont val="Arial"/>
        <family val="2"/>
      </rPr>
      <t xml:space="preserve">       </t>
    </r>
    <r>
      <rPr>
        <u/>
        <sz val="12"/>
        <color theme="10"/>
        <rFont val="Arial"/>
        <family val="2"/>
      </rPr>
      <t>https://www.uregni.gov.uk/sites/uregni.gov.uk/files/media-files/REMM%20Retail%20Margin%20Methodology.pdf</t>
    </r>
  </si>
  <si>
    <t>Version 2   /  Dated 20 December 2016</t>
  </si>
  <si>
    <t>Change Control</t>
  </si>
  <si>
    <t>(2.1) Change control section added
(2.2) Web links updated 
(2.3) Template extended to include the West area
(2.4) K factor lines removed from margins tabs</t>
  </si>
</sst>
</file>

<file path=xl/styles.xml><?xml version="1.0" encoding="utf-8"?>
<styleSheet xmlns="http://schemas.openxmlformats.org/spreadsheetml/2006/main">
  <numFmts count="160">
    <numFmt numFmtId="6" formatCode="&quot;£&quot;#,##0;[Red]\-&quot;£&quot;#,##0"/>
    <numFmt numFmtId="41" formatCode="_-* #,##0_-;\-* #,##0_-;_-* &quot;-&quot;_-;_-@_-"/>
    <numFmt numFmtId="44" formatCode="_-&quot;£&quot;* #,##0.00_-;\-&quot;£&quot;* #,##0.00_-;_-&quot;£&quot;* &quot;-&quot;??_-;_-@_-"/>
    <numFmt numFmtId="43" formatCode="_-* #,##0.00_-;\-* #,##0.00_-;_-* &quot;-&quot;??_-;_-@_-"/>
    <numFmt numFmtId="164" formatCode="\ \ General"/>
    <numFmt numFmtId="165" formatCode="0.000"/>
    <numFmt numFmtId="166" formatCode="[Blue]#,##0.00;[Red]\-#,##0.00"/>
    <numFmt numFmtId="167" formatCode="_-* #,##0_-;\-* #,##0_-;_-* &quot;-&quot;??_-;_-@_-"/>
    <numFmt numFmtId="168" formatCode="#,##0.000"/>
    <numFmt numFmtId="169" formatCode="0.0%"/>
    <numFmt numFmtId="170" formatCode="_-&quot;€&quot;* #,##0.00_-;\-&quot;€&quot;* #,##0.00_-;_-&quot;€&quot;* &quot;-&quot;??_-;_-@_-"/>
    <numFmt numFmtId="171" formatCode="_(* #,##0.00_);_(* \(#,##0.00\);_(* &quot;-&quot;??_);_(@_)"/>
    <numFmt numFmtId="172" formatCode="0.0"/>
    <numFmt numFmtId="173" formatCode="_-[$€-2]* #,##0.00_-;\-[$€-2]* #,##0.00_-;_-[$€-2]* &quot;-&quot;??_-"/>
    <numFmt numFmtId="174" formatCode="#,##0_);[Red]\(#,##0\);\-_)"/>
    <numFmt numFmtId="175" formatCode="[Magenta]&quot;Err&quot;;[Magenta]&quot;Err&quot;;[Blue]&quot;OK&quot;"/>
    <numFmt numFmtId="176" formatCode="General\ &quot;.&quot;"/>
    <numFmt numFmtId="177" formatCode="0.0_)%;[Red]\(0.0%\);0.0_)%"/>
    <numFmt numFmtId="178" formatCode="[Red][&gt;1]&quot;&gt;100 %&quot;;[Red]\(0.0%\);0.0_)%"/>
    <numFmt numFmtId="179" formatCode="#,##0.000_);[Red]\(#,##0.000\);\-"/>
    <numFmt numFmtId="180" formatCode="&quot;£&quot;#,##0.0"/>
    <numFmt numFmtId="181" formatCode="#,##0.0_);[Red]\(#,##0.0\);\-"/>
    <numFmt numFmtId="182" formatCode="[$$-409]#,##0.00"/>
    <numFmt numFmtId="183" formatCode="#,##0.0\ ;\(#,##0.0\)"/>
    <numFmt numFmtId="184" formatCode="#,##0_);[Red]\(#,##0\);&quot;-&quot;"/>
    <numFmt numFmtId="185" formatCode="mmmm\ d\,\ yyyy"/>
    <numFmt numFmtId="186" formatCode="_(&quot;$&quot;#,##0_)&quot;millions&quot;;\(&quot;$&quot;#,##0\)&quot; millions&quot;"/>
    <numFmt numFmtId="187" formatCode="&quot;$&quot;#,##0.00_)\ \ \ ;\(&quot;$&quot;#,##0.00\)\ \ \ "/>
    <numFmt numFmtId="188" formatCode="&quot;$&quot;#,##0.00&quot;*&quot;\ \ ;\(&quot;$&quot;#,##0.00\)&quot;*&quot;\ \ "/>
    <numFmt numFmtId="189" formatCode="&quot;$&quot;#,##0.00\A_)\ ;\(&quot;$&quot;#,##0.00\A\)\ \ "/>
    <numFmt numFmtId="190" formatCode="&quot;$&quot;@\ "/>
    <numFmt numFmtId="191" formatCode="[$-809]d\ mmmm\ yyyy;@"/>
    <numFmt numFmtId="192" formatCode="000\-00\-0000\ "/>
    <numFmt numFmtId="193" formatCode="_(* #,##0_);_(* \(#,##0\);_(* &quot;0&quot;_);_(@_)"/>
    <numFmt numFmtId="194" formatCode="#,##0.0_);\(#,##0.0\)"/>
    <numFmt numFmtId="195" formatCode="&quot;$&quot;_(#,##0.00_);&quot;$&quot;\(#,##0.00\)"/>
    <numFmt numFmtId="196" formatCode="_-&quot;$&quot;* #,##0.0_-;\-&quot;$&quot;* #,##0.0_-;_-&quot;$&quot;* &quot;-&quot;??_-;_-@_-"/>
    <numFmt numFmtId="197" formatCode="#,##0.0_)\x;\(#,##0.0\)\x"/>
    <numFmt numFmtId="198" formatCode="&quot;$&quot;#,##0"/>
    <numFmt numFmtId="199" formatCode="#,##0.0_)_x;\(#,##0.0\)_x"/>
    <numFmt numFmtId="200" formatCode="_(&quot;$&quot;* #,##0_);_(&quot;$&quot;* \(#,##0\);_(&quot;$&quot;* &quot;-&quot;??_);_(@_)"/>
    <numFmt numFmtId="201" formatCode="0.0_)\%;\(0.0\)\%"/>
    <numFmt numFmtId="202" formatCode="_-* #,##0.000_-;\-* #,##0.000_-;_-* &quot;-&quot;??_-;_-@_-"/>
    <numFmt numFmtId="203" formatCode="#,##0.0_)_%;\(#,##0.0\)_%"/>
    <numFmt numFmtId="204" formatCode="_(&quot;$&quot;* #,##0.0_);_(&quot;$&quot;* \(#,##0.0\);_(&quot;$&quot;* &quot;-&quot;?_);_(@_)"/>
    <numFmt numFmtId="205" formatCode="#,##0.0_);[Red]\(#,##0.0\)"/>
    <numFmt numFmtId="206" formatCode="_-&quot;£&quot;* #,##0.0_-;_-&quot;£&quot;* \(#,##0.0\)"/>
    <numFmt numFmtId="207" formatCode="\£\ #,##0_);[Red]\(\£\ #,##0\)"/>
    <numFmt numFmtId="208" formatCode="#,##0.00;[Red]\(#,##0.00\);\-"/>
    <numFmt numFmtId="209" formatCode="\¥\ #,##0_);[Red]\(\¥\ #,##0\)"/>
    <numFmt numFmtId="210" formatCode="_-\€* #,##0.0_-;_-\€* \(#,##0.0\)"/>
    <numFmt numFmtId="211" formatCode="#,##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Red]\(#,##0.0\);\-"/>
    <numFmt numFmtId="233" formatCode="#,##0.000;[Red]\(#,##0.000\);\-"/>
    <numFmt numFmtId="234" formatCode="#,##0_%_);\(#,##0\)_%;**;@_%_)"/>
    <numFmt numFmtId="235" formatCode="#,##0.000_ ;\-#,##0.000\ "/>
    <numFmt numFmtId="236" formatCode="\$#,##0.0,,,&quot;bn&quot;"/>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0.0"/>
    <numFmt numFmtId="245" formatCode="&quot;$&quot;#,##0_);[Red]\(&quot;$&quot;#,##0\)"/>
    <numFmt numFmtId="246" formatCode="&quot;$&quot;#,##0.00_);[Red]\(&quot;$&quot;#,##0.00\)"/>
    <numFmt numFmtId="247" formatCode="_(&quot;$&quot;* #,##0_);_(&quot;$&quot;* \(#,##0\);_(&quot;$&quot;* &quot;-&quot;_);_(@_)"/>
    <numFmt numFmtId="248" formatCode="m/d"/>
    <numFmt numFmtId="249" formatCode="0.0\ \ \x\ ;\(0.0\)\ \ \x\ "/>
    <numFmt numFmtId="250" formatCode="@\ \ \ \ \ "/>
    <numFmt numFmtId="251" formatCode="\ \ _•\–\ \ \ \ @"/>
    <numFmt numFmtId="252" formatCode="d\-mmm\-yyyy"/>
    <numFmt numFmtId="253" formatCode="&quot;$&quot;#,##0.0;[Red]&quot;$&quot;#,##0.0"/>
    <numFmt numFmtId="254" formatCode="0.00,,;[Red]\(0.00,,\);\-"/>
    <numFmt numFmtId="255" formatCode="_-* #,##0\ _D_M_-;\-* #,##0\ _D_M_-;_-* &quot;-&quot;\ _D_M_-;_-@_-"/>
    <numFmt numFmtId="256" formatCode="_-* #,##0.00\ _D_M_-;\-* #,##0.00\ _D_M_-;_-* &quot;-&quot;??\ _D_M_-;_-@_-"/>
    <numFmt numFmtId="257" formatCode="#,##0.00_)\ \ \ \ \ ;\(#,##0.00\)\ \ \ \ \ "/>
    <numFmt numFmtId="258" formatCode="&quot;$&quot;#,##0.00_)\ \ \ \ \ ;\(&quot;$&quot;#,##0.00\)\ \ \ \ \ "/>
    <numFmt numFmtId="259" formatCode="&quot;$&quot;#,##0.00\A\ \ \ \ ;\(&quot;$&quot;#,##0.00\A\)\ \ \ \ "/>
    <numFmt numFmtId="260" formatCode="&quot;$&quot;#,##0.00&quot;E&quot;\ \ \ \ ;\(&quot;$&quot;#,##0.00&quot;E&quot;\)\ \ \ \ "/>
    <numFmt numFmtId="261" formatCode="#,##0.00\A\ \ \ \ ;\(#,##0.00\A\)\ \ \ \ "/>
    <numFmt numFmtId="262" formatCode="#,##0.00&quot;E&quot;\ \ \ \ ;\(#,##0.00&quot;E&quot;\)\ \ \ \ "/>
    <numFmt numFmtId="263" formatCode="\€#,##0.0,,,&quot;bn&quot;"/>
    <numFmt numFmtId="264" formatCode="\€#,##0.0,,&quot;m&quot;"/>
    <numFmt numFmtId="265" formatCode="\€#,##0.0,&quot;k&quot;"/>
    <numFmt numFmtId="266" formatCode="_(* #,##0_);_(* \(#,##0\);_(* &quot;-&quot;_);_(@_)"/>
    <numFmt numFmtId="267" formatCode="0%\ \ \ \ \ \ \ "/>
    <numFmt numFmtId="268" formatCode="\£#,##0.00"/>
    <numFmt numFmtId="269" formatCode="\£#,##0.0,,,&quot;bn&quot;"/>
    <numFmt numFmtId="270" formatCode="\£#,##0.0,,&quot;m&quot;"/>
    <numFmt numFmtId="271" formatCode="\£#,##0.0,&quot;k&quot;"/>
    <numFmt numFmtId="272" formatCode="0.00%;\(0.00%\)"/>
    <numFmt numFmtId="273" formatCode="0.00_)"/>
    <numFmt numFmtId="274" formatCode="&quot;$&quot;#,##0\ &quot;MM&quot;;\(&quot;$&quot;#,##0.00\ &quot;MM&quot;\)"/>
    <numFmt numFmtId="275" formatCode="_(&quot;$&quot;* #,##0_)\ &quot;millions&quot;;_(&quot;$&quot;* \(#,##0\)&quot; millions&quot;"/>
    <numFmt numFmtId="276" formatCode="#,##0.0,,&quot;m&quot;"/>
    <numFmt numFmtId="277" formatCode="#,##0\ &quot;MM&quot;"/>
    <numFmt numFmtId="278" formatCode="&quot;Cr$&quot;#,##0_);[Red]\(&quot;Cr$&quot;#,##0\)"/>
    <numFmt numFmtId="279" formatCode="&quot;Cr$&quot;#,##0.00_);[Red]\(&quot;Cr$&quot;#,##0.00\)"/>
    <numFmt numFmtId="280" formatCode="mmm\-yyyy"/>
    <numFmt numFmtId="281" formatCode="0.0\x"/>
    <numFmt numFmtId="282" formatCode="0.0\ \x"/>
    <numFmt numFmtId="283" formatCode="0%_);\(0%\);0%_);@_%_)"/>
    <numFmt numFmtId="284" formatCode="[Blue]#,##0;[Red]\(#,##0\);\-"/>
    <numFmt numFmtId="285" formatCode="[Blue]#,##0.0;[Red]\(#,##0.0\);\-"/>
    <numFmt numFmtId="286" formatCode="[Blue]#,##0.00;[Red]\(#,##0.00\);\-"/>
    <numFmt numFmtId="287" formatCode="[Blue]#,##0.000;[Red]\(#,##0.000\);\-"/>
    <numFmt numFmtId="288" formatCode="#,##0_);\-#,##0_);\-_)"/>
    <numFmt numFmtId="289" formatCode="#,##0.00_);\-#,##0.00_);\-_)"/>
    <numFmt numFmtId="290" formatCode="0.0\ \ \ \ \ \ "/>
    <numFmt numFmtId="291" formatCode="0.0%\ \ \ \ \ "/>
    <numFmt numFmtId="292" formatCode="_(&quot;$&quot;* #,##0.00_);_(&quot;$&quot;* \(#,##0.00\);_(&quot;$&quot;* &quot;-&quot;??_);_(@_)"/>
    <numFmt numFmtId="293" formatCode="0.00%;[Red]\(0.00%\);\-"/>
    <numFmt numFmtId="294" formatCode="_-* #,##0.00%_-;* \(#,##0.00\)%_-;_-@_-"/>
    <numFmt numFmtId="295" formatCode="0.0\ \x\ ;\(0.0\)\ \x\ "/>
    <numFmt numFmtId="296" formatCode="0.0%;\(0.0%\);\-"/>
    <numFmt numFmtId="297" formatCode="0.00%;\(0.00%\);\-"/>
    <numFmt numFmtId="298" formatCode="#,##0.0%_);\(#,##0.0%\);&quot;--&quot;\%_)"/>
    <numFmt numFmtId="299" formatCode="#,##0.00%_);\(#,##0.00%\);&quot;--&quot;\%_)"/>
    <numFmt numFmtId="300" formatCode="#,##0.00;[Red]\-#,##0.00;\-"/>
    <numFmt numFmtId="301" formatCode="0.000000"/>
    <numFmt numFmtId="302" formatCode="#,##0.0;[Red]\(#,##0.0\)"/>
    <numFmt numFmtId="303" formatCode="0;\-0;;@"/>
    <numFmt numFmtId="304" formatCode="&quot;$&quot;#\-##/##"/>
    <numFmt numFmtId="305" formatCode="0.00\ \ \ \ "/>
    <numFmt numFmtId="306" formatCode="#,##0.0,;\(#,##0.0,\)"/>
    <numFmt numFmtId="307" formatCode="&quot;$&quot;@"/>
    <numFmt numFmtId="308" formatCode="#,##0.00;[Red]#,##0.00;\-"/>
    <numFmt numFmtId="309" formatCode="#,##0.0_);\-#,##0.0_);\-_)"/>
    <numFmt numFmtId="310" formatCode="#,###,##0,&quot;k&quot;"/>
    <numFmt numFmtId="311" formatCode="0____"/>
    <numFmt numFmtId="312" formatCode="_ * #,##0.0_);_ * \(#,##0.0\)"/>
    <numFmt numFmtId="313" formatCode="0.00\ ;\-0.00\ ;&quot;- &quot;"/>
    <numFmt numFmtId="314" formatCode="\$#,##0.0,,&quot;m&quot;"/>
    <numFmt numFmtId="315" formatCode="\$#,##0.0,&quot;k&quot;"/>
    <numFmt numFmtId="316" formatCode="_-* #,##0\ &quot;DM&quot;_-;\-* #,##0\ &quot;DM&quot;_-;_-* &quot;-&quot;\ &quot;DM&quot;_-;_-@_-"/>
    <numFmt numFmtId="317" formatCode="_-* #,##0.00\ &quot;DM&quot;_-;\-* #,##0.00\ &quot;DM&quot;_-;_-* &quot;-&quot;??\ &quot;DM&quot;_-;_-@_-"/>
    <numFmt numFmtId="318" formatCode="_-* #,##0_р_._-;\-* #,##0_р_._-;_-* &quot;-&quot;_р_._-;_-@_-"/>
    <numFmt numFmtId="319" formatCode="_-* #,##0.00_р_._-;\-* #,##0.00_р_._-;_-* &quot;-&quot;??_р_._-;_-@_-"/>
  </numFmts>
  <fonts count="272">
    <font>
      <sz val="12"/>
      <name val="Arial"/>
    </font>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1"/>
      <color indexed="10"/>
      <name val="Arial"/>
      <family val="2"/>
    </font>
    <font>
      <sz val="12"/>
      <name val="Arial"/>
      <family val="2"/>
    </font>
    <font>
      <b/>
      <sz val="11"/>
      <color theme="1"/>
      <name val="Calibri"/>
      <family val="2"/>
      <scheme val="minor"/>
    </font>
    <font>
      <b/>
      <sz val="14"/>
      <name val="Arial"/>
      <family val="2"/>
    </font>
    <font>
      <sz val="11"/>
      <color rgb="FFFF0000"/>
      <name val="Arial"/>
      <family val="2"/>
    </font>
    <font>
      <b/>
      <u/>
      <sz val="14"/>
      <color theme="1"/>
      <name val="Calibri"/>
      <family val="2"/>
      <scheme val="minor"/>
    </font>
    <font>
      <sz val="12"/>
      <color theme="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Arial"/>
      <family val="2"/>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4"/>
      <name val="Arial"/>
      <family val="2"/>
    </font>
    <font>
      <b/>
      <u/>
      <sz val="16"/>
      <name val="Arial"/>
      <family val="2"/>
    </font>
    <font>
      <b/>
      <u/>
      <sz val="11"/>
      <color rgb="FFFF0000"/>
      <name val="Arial"/>
      <family val="2"/>
    </font>
    <font>
      <sz val="14"/>
      <name val="Arial"/>
      <family val="2"/>
    </font>
    <font>
      <sz val="11"/>
      <color theme="6" tint="-0.249977111117893"/>
      <name val="Calibri"/>
      <family val="2"/>
      <scheme val="minor"/>
    </font>
    <font>
      <sz val="11"/>
      <color theme="6" tint="-0.249977111117893"/>
      <name val="Arial"/>
      <family val="2"/>
    </font>
    <font>
      <b/>
      <sz val="12"/>
      <color theme="1"/>
      <name val="Arial"/>
      <family val="2"/>
    </font>
    <font>
      <sz val="12"/>
      <color theme="1"/>
      <name val="Arial"/>
      <family val="2"/>
    </font>
    <font>
      <sz val="14"/>
      <color rgb="FFFF0000"/>
      <name val="Arial"/>
      <family val="2"/>
    </font>
    <font>
      <u/>
      <sz val="8.4"/>
      <color theme="10"/>
      <name val="Arial"/>
      <family val="2"/>
    </font>
    <font>
      <u/>
      <sz val="12"/>
      <color theme="10"/>
      <name val="Arial"/>
      <family val="2"/>
    </font>
    <font>
      <sz val="18"/>
      <name val="Arial"/>
      <family val="2"/>
    </font>
    <font>
      <b/>
      <u/>
      <sz val="18"/>
      <name val="Arial"/>
      <family val="2"/>
    </font>
    <font>
      <b/>
      <u/>
      <sz val="11"/>
      <color indexed="8"/>
      <name val="Arial"/>
      <family val="2"/>
    </font>
    <font>
      <sz val="11"/>
      <color indexed="8"/>
      <name val="Arial"/>
      <family val="2"/>
    </font>
    <font>
      <b/>
      <u/>
      <sz val="11"/>
      <color theme="1"/>
      <name val="Arial"/>
      <family val="2"/>
    </font>
    <font>
      <b/>
      <u/>
      <sz val="14"/>
      <color theme="1"/>
      <name val="Arial"/>
      <family val="2"/>
    </font>
    <font>
      <sz val="12"/>
      <color rgb="FFC00000"/>
      <name val="Arial"/>
      <family val="2"/>
    </font>
    <font>
      <u/>
      <sz val="11"/>
      <color theme="10"/>
      <name val="Arial"/>
      <family val="2"/>
    </font>
    <font>
      <sz val="12"/>
      <color theme="6" tint="-0.249977111117893"/>
      <name val="Arial"/>
      <family val="2"/>
    </font>
    <font>
      <b/>
      <sz val="11"/>
      <color rgb="FF660066"/>
      <name val="Arial"/>
      <family val="2"/>
    </font>
    <font>
      <sz val="11"/>
      <color rgb="FF000000"/>
      <name val="Arial"/>
      <family val="2"/>
    </font>
    <font>
      <sz val="14"/>
      <color theme="1"/>
      <name val="Arial"/>
      <family val="2"/>
    </font>
    <font>
      <b/>
      <sz val="12"/>
      <color rgb="FFFF0000"/>
      <name val="Arial"/>
      <family val="2"/>
    </font>
    <font>
      <b/>
      <sz val="16"/>
      <color theme="1"/>
      <name val="Arial"/>
      <family val="2"/>
    </font>
    <font>
      <b/>
      <sz val="11"/>
      <color theme="4" tint="-0.249977111117893"/>
      <name val="Arial"/>
      <family val="2"/>
    </font>
    <font>
      <sz val="4"/>
      <name val="Arial"/>
      <family val="2"/>
    </font>
    <font>
      <u/>
      <sz val="12"/>
      <name val="Arial"/>
      <family val="2"/>
    </font>
    <font>
      <u/>
      <sz val="11"/>
      <color theme="1"/>
      <name val="Arial"/>
      <family val="2"/>
    </font>
    <font>
      <sz val="11"/>
      <color theme="10"/>
      <name val="Arial"/>
      <family val="2"/>
    </font>
    <font>
      <sz val="12"/>
      <color theme="10"/>
      <name val="Arial"/>
      <family val="2"/>
    </font>
  </fonts>
  <fills count="1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indexed="65"/>
        <bgColor indexed="64"/>
      </patternFill>
    </fill>
    <fill>
      <patternFill patternType="solid">
        <fgColor indexed="2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9" tint="0.59999389629810485"/>
        <bgColor indexed="64"/>
      </patternFill>
    </fill>
    <fill>
      <patternFill patternType="solid">
        <fgColor theme="6" tint="0.59999389629810485"/>
        <bgColor indexed="64"/>
      </patternFill>
    </fill>
  </fills>
  <borders count="1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s>
  <cellStyleXfs count="36360">
    <xf numFmtId="0" fontId="0" fillId="0" borderId="0"/>
    <xf numFmtId="0" fontId="16" fillId="0" borderId="0"/>
    <xf numFmtId="43" fontId="24"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35" fillId="0" borderId="20">
      <alignment horizontal="center" wrapText="1"/>
    </xf>
    <xf numFmtId="0" fontId="34" fillId="0" borderId="0" applyNumberFormat="0">
      <alignment horizontal="center"/>
    </xf>
    <xf numFmtId="0" fontId="17" fillId="0" borderId="0"/>
    <xf numFmtId="49" fontId="34" fillId="0" borderId="0">
      <alignment horizontal="left"/>
    </xf>
    <xf numFmtId="43" fontId="36" fillId="0" borderId="0" applyFont="0" applyFill="0" applyBorder="0" applyAlignment="0" applyProtection="0"/>
    <xf numFmtId="49" fontId="37" fillId="5" borderId="0" applyNumberFormat="0">
      <alignment horizontal="left" vertical="top"/>
    </xf>
    <xf numFmtId="0" fontId="34" fillId="0" borderId="0" applyNumberFormat="0" applyFont="0" applyFill="0" applyBorder="0" applyAlignment="0"/>
    <xf numFmtId="9" fontId="36" fillId="0" borderId="0" applyFont="0" applyFill="0" applyBorder="0" applyAlignment="0" applyProtection="0"/>
    <xf numFmtId="9" fontId="36" fillId="0" borderId="0" applyFont="0" applyFill="0" applyBorder="0" applyAlignment="0" applyProtection="0"/>
    <xf numFmtId="0" fontId="35" fillId="0" borderId="20">
      <alignment horizontal="center" wrapText="1"/>
    </xf>
    <xf numFmtId="0" fontId="38" fillId="6" borderId="21" applyNumberFormat="0" applyFont="0" applyBorder="0" applyAlignment="0" applyProtection="0">
      <alignment horizontal="center"/>
    </xf>
    <xf numFmtId="43" fontId="34" fillId="0" borderId="0" applyFont="0" applyFill="0" applyBorder="0" applyAlignment="0" applyProtection="0"/>
    <xf numFmtId="0" fontId="34" fillId="0" borderId="22" applyNumberFormat="0" applyFont="0" applyFill="0" applyProtection="0">
      <alignment horizontal="left" shrinkToFit="1"/>
    </xf>
    <xf numFmtId="0" fontId="39"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22" fillId="0" borderId="0"/>
    <xf numFmtId="9"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22" applyNumberFormat="0" applyAlignment="0" applyProtection="0"/>
    <xf numFmtId="0" fontId="59" fillId="57" borderId="22" applyNumberFormat="0" applyAlignment="0" applyProtection="0"/>
    <xf numFmtId="0" fontId="60" fillId="58" borderId="38" applyNumberFormat="0" applyAlignment="0" applyProtection="0"/>
    <xf numFmtId="0" fontId="60" fillId="58" borderId="38"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0" borderId="39" applyNumberFormat="0" applyFill="0" applyAlignment="0" applyProtection="0"/>
    <xf numFmtId="0" fontId="63" fillId="0" borderId="39"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5" fillId="0" borderId="41" applyNumberFormat="0" applyFill="0" applyAlignment="0" applyProtection="0"/>
    <xf numFmtId="0" fontId="65" fillId="0" borderId="4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44" borderId="22" applyNumberFormat="0" applyAlignment="0" applyProtection="0"/>
    <xf numFmtId="0" fontId="67" fillId="44" borderId="22" applyNumberFormat="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9" fillId="59" borderId="0" applyNumberFormat="0" applyBorder="0" applyAlignment="0" applyProtection="0"/>
    <xf numFmtId="0" fontId="69" fillId="5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34" fillId="0" borderId="0"/>
    <xf numFmtId="0" fontId="34" fillId="0" borderId="0"/>
    <xf numFmtId="0" fontId="36" fillId="60" borderId="43" applyNumberFormat="0" applyFont="0" applyAlignment="0" applyProtection="0"/>
    <xf numFmtId="0" fontId="36" fillId="60" borderId="43" applyNumberFormat="0" applyFont="0" applyAlignment="0" applyProtection="0"/>
    <xf numFmtId="0" fontId="70" fillId="57" borderId="44" applyNumberFormat="0" applyAlignment="0" applyProtection="0"/>
    <xf numFmtId="0" fontId="70" fillId="57" borderId="44"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0" fillId="0" borderId="45" applyNumberFormat="0" applyFill="0" applyAlignment="0" applyProtection="0"/>
    <xf numFmtId="0" fontId="30" fillId="0" borderId="4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4" fillId="0" borderId="0"/>
    <xf numFmtId="0" fontId="34" fillId="0" borderId="0"/>
    <xf numFmtId="0" fontId="34" fillId="0" borderId="0"/>
    <xf numFmtId="0" fontId="73" fillId="0" borderId="0"/>
    <xf numFmtId="0" fontId="74" fillId="0" borderId="0"/>
    <xf numFmtId="0" fontId="7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16" borderId="0" applyNumberFormat="0" applyBorder="0" applyAlignment="0" applyProtection="0"/>
    <xf numFmtId="0" fontId="55" fillId="16" borderId="0" applyNumberFormat="0" applyBorder="0" applyAlignment="0" applyProtection="0"/>
    <xf numFmtId="0" fontId="10" fillId="20" borderId="0" applyNumberFormat="0" applyBorder="0" applyAlignment="0" applyProtection="0"/>
    <xf numFmtId="0" fontId="55" fillId="20" borderId="0" applyNumberFormat="0" applyBorder="0" applyAlignment="0" applyProtection="0"/>
    <xf numFmtId="0" fontId="10" fillId="24" borderId="0" applyNumberFormat="0" applyBorder="0" applyAlignment="0" applyProtection="0"/>
    <xf numFmtId="0" fontId="55" fillId="24" borderId="0" applyNumberFormat="0" applyBorder="0" applyAlignment="0" applyProtection="0"/>
    <xf numFmtId="0" fontId="10" fillId="28" borderId="0" applyNumberFormat="0" applyBorder="0" applyAlignment="0" applyProtection="0"/>
    <xf numFmtId="0" fontId="55" fillId="28" borderId="0" applyNumberFormat="0" applyBorder="0" applyAlignment="0" applyProtection="0"/>
    <xf numFmtId="0" fontId="10" fillId="32" borderId="0" applyNumberFormat="0" applyBorder="0" applyAlignment="0" applyProtection="0"/>
    <xf numFmtId="0" fontId="55" fillId="32" borderId="0" applyNumberFormat="0" applyBorder="0" applyAlignment="0" applyProtection="0"/>
    <xf numFmtId="0" fontId="10" fillId="36" borderId="0" applyNumberFormat="0" applyBorder="0" applyAlignment="0" applyProtection="0"/>
    <xf numFmtId="0" fontId="55" fillId="36" borderId="0" applyNumberFormat="0" applyBorder="0" applyAlignment="0" applyProtection="0"/>
    <xf numFmtId="0" fontId="10" fillId="17" borderId="0" applyNumberFormat="0" applyBorder="0" applyAlignment="0" applyProtection="0"/>
    <xf numFmtId="0" fontId="55" fillId="17" borderId="0" applyNumberFormat="0" applyBorder="0" applyAlignment="0" applyProtection="0"/>
    <xf numFmtId="0" fontId="10" fillId="21" borderId="0" applyNumberFormat="0" applyBorder="0" applyAlignment="0" applyProtection="0"/>
    <xf numFmtId="0" fontId="55" fillId="21" borderId="0" applyNumberFormat="0" applyBorder="0" applyAlignment="0" applyProtection="0"/>
    <xf numFmtId="0" fontId="10" fillId="25" borderId="0" applyNumberFormat="0" applyBorder="0" applyAlignment="0" applyProtection="0"/>
    <xf numFmtId="0" fontId="55" fillId="25" borderId="0" applyNumberFormat="0" applyBorder="0" applyAlignment="0" applyProtection="0"/>
    <xf numFmtId="0" fontId="10" fillId="29" borderId="0" applyNumberFormat="0" applyBorder="0" applyAlignment="0" applyProtection="0"/>
    <xf numFmtId="0" fontId="55" fillId="29" borderId="0" applyNumberFormat="0" applyBorder="0" applyAlignment="0" applyProtection="0"/>
    <xf numFmtId="0" fontId="10" fillId="33" borderId="0" applyNumberFormat="0" applyBorder="0" applyAlignment="0" applyProtection="0"/>
    <xf numFmtId="0" fontId="55" fillId="33" borderId="0" applyNumberFormat="0" applyBorder="0" applyAlignment="0" applyProtection="0"/>
    <xf numFmtId="0" fontId="10" fillId="37" borderId="0" applyNumberFormat="0" applyBorder="0" applyAlignment="0" applyProtection="0"/>
    <xf numFmtId="0" fontId="55" fillId="37"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45" fillId="9" borderId="0" applyNumberFormat="0" applyBorder="0" applyAlignment="0" applyProtection="0"/>
    <xf numFmtId="0" fontId="49" fillId="12" borderId="28" applyNumberFormat="0" applyAlignment="0" applyProtection="0"/>
    <xf numFmtId="0" fontId="51" fillId="13" borderId="31" applyNumberFormat="0" applyAlignment="0" applyProtection="0"/>
    <xf numFmtId="43" fontId="55" fillId="0" borderId="0" applyFont="0" applyFill="0" applyBorder="0" applyAlignment="0" applyProtection="0"/>
    <xf numFmtId="43" fontId="34" fillId="0" borderId="0" applyFont="0" applyFill="0" applyBorder="0" applyAlignment="0" applyProtection="0"/>
    <xf numFmtId="0" fontId="75"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43" fontId="76" fillId="0" borderId="0" applyFont="0" applyFill="0" applyBorder="0" applyAlignment="0" applyProtection="0"/>
    <xf numFmtId="171" fontId="55" fillId="0" borderId="0" applyFont="0" applyFill="0" applyBorder="0" applyAlignment="0" applyProtection="0"/>
    <xf numFmtId="43" fontId="55"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0" fontId="34" fillId="0" borderId="0" applyFont="0" applyFill="0" applyBorder="0" applyAlignment="0" applyProtection="0"/>
    <xf numFmtId="44" fontId="34" fillId="0" borderId="0" applyFont="0" applyFill="0" applyBorder="0" applyAlignment="0" applyProtection="0"/>
    <xf numFmtId="172" fontId="34" fillId="0" borderId="0" applyFont="0" applyFill="0" applyBorder="0" applyAlignment="0" applyProtection="0"/>
    <xf numFmtId="44"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0" fontId="52" fillId="0" borderId="0" applyNumberFormat="0" applyFill="0" applyBorder="0" applyAlignment="0" applyProtection="0"/>
    <xf numFmtId="0" fontId="77" fillId="58" borderId="0" applyNumberFormat="0" applyFont="0" applyBorder="0" applyAlignment="0" applyProtection="0"/>
    <xf numFmtId="174" fontId="76" fillId="0" borderId="47"/>
    <xf numFmtId="0" fontId="78" fillId="0" borderId="0" applyNumberFormat="0" applyFill="0" applyBorder="0" applyAlignment="0" applyProtection="0"/>
    <xf numFmtId="175" fontId="79" fillId="0" borderId="0" applyFill="0" applyBorder="0"/>
    <xf numFmtId="15" fontId="76" fillId="0" borderId="0" applyFill="0" applyBorder="0" applyProtection="0">
      <alignment horizontal="center"/>
    </xf>
    <xf numFmtId="0" fontId="77" fillId="40" borderId="0" applyNumberFormat="0" applyFont="0" applyBorder="0" applyAlignment="0" applyProtection="0"/>
    <xf numFmtId="176" fontId="80" fillId="57" borderId="2" applyAlignment="0" applyProtection="0"/>
    <xf numFmtId="174" fontId="81" fillId="0" borderId="0" applyNumberFormat="0" applyFill="0" applyBorder="0" applyAlignment="0" applyProtection="0"/>
    <xf numFmtId="174" fontId="82" fillId="0" borderId="0" applyNumberFormat="0" applyFill="0" applyBorder="0" applyAlignment="0" applyProtection="0"/>
    <xf numFmtId="15" fontId="83" fillId="59" borderId="47">
      <alignment horizontal="center"/>
      <protection locked="0"/>
    </xf>
    <xf numFmtId="177" fontId="83" fillId="59" borderId="47" applyAlignment="0">
      <protection locked="0"/>
    </xf>
    <xf numFmtId="174" fontId="83" fillId="59" borderId="47" applyAlignment="0">
      <protection locked="0"/>
    </xf>
    <xf numFmtId="174" fontId="76" fillId="0" borderId="0" applyFill="0" applyBorder="0" applyAlignment="0" applyProtection="0"/>
    <xf numFmtId="177" fontId="76" fillId="0" borderId="0" applyFill="0" applyBorder="0" applyAlignment="0" applyProtection="0"/>
    <xf numFmtId="178" fontId="76" fillId="0" borderId="0" applyFill="0" applyBorder="0" applyAlignment="0" applyProtection="0"/>
    <xf numFmtId="0" fontId="77" fillId="0" borderId="48" applyNumberFormat="0" applyFont="0" applyAlignment="0" applyProtection="0"/>
    <xf numFmtId="0" fontId="77" fillId="0" borderId="49" applyNumberFormat="0" applyFont="0" applyAlignment="0" applyProtection="0"/>
    <xf numFmtId="0" fontId="77" fillId="47" borderId="0" applyNumberFormat="0" applyFont="0" applyBorder="0" applyAlignment="0" applyProtection="0"/>
    <xf numFmtId="0" fontId="77" fillId="0" borderId="0" applyFont="0" applyFill="0" applyBorder="0" applyAlignment="0" applyProtection="0"/>
    <xf numFmtId="0" fontId="44" fillId="8" borderId="0" applyNumberFormat="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7" fillId="11" borderId="28" applyNumberFormat="0" applyAlignment="0" applyProtection="0"/>
    <xf numFmtId="0" fontId="50" fillId="0" borderId="30" applyNumberFormat="0" applyFill="0" applyAlignment="0" applyProtection="0"/>
    <xf numFmtId="0" fontId="46" fillId="10" borderId="0" applyNumberFormat="0" applyBorder="0" applyAlignment="0" applyProtection="0"/>
    <xf numFmtId="0" fontId="55" fillId="0" borderId="0"/>
    <xf numFmtId="0" fontId="34" fillId="0" borderId="0"/>
    <xf numFmtId="0" fontId="34" fillId="0" borderId="0"/>
    <xf numFmtId="0" fontId="55" fillId="0" borderId="0"/>
    <xf numFmtId="0" fontId="34" fillId="0" borderId="0"/>
    <xf numFmtId="0" fontId="55" fillId="0" borderId="0"/>
    <xf numFmtId="0" fontId="34" fillId="0" borderId="0"/>
    <xf numFmtId="0" fontId="55" fillId="0" borderId="0"/>
    <xf numFmtId="0" fontId="34" fillId="0" borderId="0"/>
    <xf numFmtId="0" fontId="34" fillId="0" borderId="0"/>
    <xf numFmtId="0" fontId="75" fillId="0" borderId="0"/>
    <xf numFmtId="0" fontId="34" fillId="0" borderId="0"/>
    <xf numFmtId="0" fontId="10" fillId="0" borderId="0"/>
    <xf numFmtId="0" fontId="34" fillId="0" borderId="0"/>
    <xf numFmtId="0" fontId="34" fillId="0" borderId="0"/>
    <xf numFmtId="0" fontId="55" fillId="0" borderId="0"/>
    <xf numFmtId="0" fontId="75" fillId="0" borderId="0" applyFont="0" applyFill="0" applyBorder="0" applyAlignment="0" applyProtection="0"/>
    <xf numFmtId="0" fontId="33" fillId="0" borderId="0"/>
    <xf numFmtId="0" fontId="75" fillId="0" borderId="0" applyFont="0" applyFill="0" applyBorder="0" applyAlignment="0" applyProtection="0"/>
    <xf numFmtId="0" fontId="75" fillId="0" borderId="0" applyFont="0" applyFill="0" applyBorder="0" applyAlignment="0" applyProtection="0"/>
    <xf numFmtId="0" fontId="86" fillId="0" borderId="0"/>
    <xf numFmtId="0" fontId="33" fillId="0" borderId="0"/>
    <xf numFmtId="0" fontId="10" fillId="0" borderId="0"/>
    <xf numFmtId="0" fontId="55" fillId="0" borderId="0"/>
    <xf numFmtId="0" fontId="75" fillId="0" borderId="0">
      <alignment vertical="top"/>
    </xf>
    <xf numFmtId="0" fontId="86" fillId="0" borderId="0"/>
    <xf numFmtId="0" fontId="34" fillId="0" borderId="0"/>
    <xf numFmtId="0" fontId="34" fillId="0" borderId="0"/>
    <xf numFmtId="0" fontId="34"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34" fillId="0" borderId="0"/>
    <xf numFmtId="0" fontId="55" fillId="0" borderId="0"/>
    <xf numFmtId="0" fontId="75" fillId="0" borderId="0">
      <alignment vertical="top"/>
    </xf>
    <xf numFmtId="0" fontId="10" fillId="14" borderId="32" applyNumberFormat="0" applyFont="0" applyAlignment="0" applyProtection="0"/>
    <xf numFmtId="0" fontId="36" fillId="14" borderId="32" applyNumberFormat="0" applyFont="0" applyAlignment="0" applyProtection="0"/>
    <xf numFmtId="0" fontId="36" fillId="14" borderId="32" applyNumberFormat="0" applyFont="0" applyAlignment="0" applyProtection="0"/>
    <xf numFmtId="0" fontId="36" fillId="14" borderId="32" applyNumberFormat="0" applyFont="0" applyAlignment="0" applyProtection="0"/>
    <xf numFmtId="0" fontId="48" fillId="12" borderId="29" applyNumberFormat="0" applyAlignment="0" applyProtection="0"/>
    <xf numFmtId="40" fontId="87" fillId="3" borderId="0">
      <alignment horizontal="right"/>
    </xf>
    <xf numFmtId="0" fontId="88" fillId="3" borderId="0">
      <alignment horizontal="right"/>
    </xf>
    <xf numFmtId="0" fontId="89" fillId="3" borderId="50"/>
    <xf numFmtId="0" fontId="89" fillId="0" borderId="0" applyBorder="0">
      <alignment horizontal="centerContinuous"/>
    </xf>
    <xf numFmtId="0" fontId="90" fillId="0" borderId="0" applyBorder="0">
      <alignment horizontal="centerContinuous"/>
    </xf>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3" fillId="0" borderId="0" applyFont="0" applyFill="0" applyBorder="0" applyAlignment="0" applyProtection="0"/>
    <xf numFmtId="9" fontId="5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5" fillId="0" borderId="0" applyFont="0" applyFill="0" applyBorder="0" applyAlignment="0" applyProtection="0"/>
    <xf numFmtId="179" fontId="86" fillId="62" borderId="3">
      <alignment vertical="center"/>
    </xf>
    <xf numFmtId="180" fontId="86" fillId="62" borderId="3">
      <alignment vertical="center"/>
    </xf>
    <xf numFmtId="181" fontId="86" fillId="63" borderId="3">
      <alignment vertical="center"/>
      <protection locked="0"/>
    </xf>
    <xf numFmtId="179" fontId="86" fillId="64" borderId="3">
      <alignment vertical="center"/>
    </xf>
    <xf numFmtId="181" fontId="86" fillId="64" borderId="3">
      <alignment vertical="center"/>
    </xf>
    <xf numFmtId="179" fontId="86" fillId="65" borderId="3">
      <alignment horizontal="right" vertical="center"/>
      <protection locked="0"/>
    </xf>
    <xf numFmtId="0" fontId="34" fillId="0" borderId="0"/>
    <xf numFmtId="0" fontId="34" fillId="0" borderId="0"/>
    <xf numFmtId="0" fontId="34" fillId="0" borderId="0"/>
    <xf numFmtId="0" fontId="34" fillId="0" borderId="0" applyFont="0" applyFill="0" applyBorder="0" applyAlignment="0" applyProtection="0"/>
    <xf numFmtId="49" fontId="77" fillId="0" borderId="0" applyFont="0" applyFill="0" applyBorder="0" applyAlignment="0" applyProtection="0"/>
    <xf numFmtId="0" fontId="25" fillId="0" borderId="33" applyNumberFormat="0" applyFill="0" applyAlignment="0" applyProtection="0"/>
    <xf numFmtId="0" fontId="31" fillId="0" borderId="0" applyNumberFormat="0" applyFill="0" applyBorder="0" applyAlignment="0" applyProtection="0"/>
    <xf numFmtId="43" fontId="34" fillId="0" borderId="0" applyFont="0" applyFill="0" applyBorder="0" applyAlignment="0" applyProtection="0"/>
    <xf numFmtId="0" fontId="34" fillId="0" borderId="0"/>
    <xf numFmtId="0" fontId="33" fillId="0" borderId="0"/>
    <xf numFmtId="9" fontId="34" fillId="0" borderId="0" applyFont="0" applyFill="0" applyBorder="0" applyAlignment="0" applyProtection="0"/>
    <xf numFmtId="0" fontId="34" fillId="0" borderId="0" applyFont="0" applyFill="0" applyBorder="0" applyAlignment="0" applyProtection="0"/>
    <xf numFmtId="182" fontId="34" fillId="0" borderId="0">
      <alignment vertical="top"/>
    </xf>
    <xf numFmtId="182" fontId="34" fillId="0" borderId="0">
      <alignment vertical="top"/>
    </xf>
    <xf numFmtId="183" fontId="92" fillId="0" borderId="0"/>
    <xf numFmtId="184" fontId="34" fillId="0" borderId="0"/>
    <xf numFmtId="184" fontId="34" fillId="0" borderId="0"/>
    <xf numFmtId="184" fontId="34" fillId="0" borderId="0"/>
    <xf numFmtId="184" fontId="34" fillId="0" borderId="0"/>
    <xf numFmtId="184" fontId="34" fillId="0" borderId="0"/>
    <xf numFmtId="182" fontId="93" fillId="0" borderId="0"/>
    <xf numFmtId="183" fontId="92" fillId="0" borderId="0"/>
    <xf numFmtId="184" fontId="34" fillId="0" borderId="0"/>
    <xf numFmtId="184" fontId="34" fillId="0" borderId="0"/>
    <xf numFmtId="184" fontId="34" fillId="0" borderId="0"/>
    <xf numFmtId="184" fontId="34" fillId="0" borderId="0"/>
    <xf numFmtId="184" fontId="34" fillId="0" borderId="0"/>
    <xf numFmtId="185" fontId="38" fillId="0" borderId="0" applyFont="0" applyFill="0" applyBorder="0" applyAlignment="0" applyProtection="0">
      <protection locked="0"/>
    </xf>
    <xf numFmtId="186" fontId="93" fillId="0" borderId="0">
      <alignment horizontal="right"/>
    </xf>
    <xf numFmtId="187" fontId="93" fillId="6" borderId="0"/>
    <xf numFmtId="188" fontId="93" fillId="6" borderId="0"/>
    <xf numFmtId="189" fontId="93" fillId="6" borderId="0"/>
    <xf numFmtId="190" fontId="93" fillId="6" borderId="0">
      <alignment horizontal="right"/>
    </xf>
    <xf numFmtId="0" fontId="91" fillId="0" borderId="0"/>
    <xf numFmtId="0" fontId="91" fillId="0" borderId="0"/>
    <xf numFmtId="191"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34" fillId="0" borderId="0"/>
    <xf numFmtId="0" fontId="91" fillId="0" borderId="0"/>
    <xf numFmtId="0" fontId="34" fillId="0" borderId="0"/>
    <xf numFmtId="0" fontId="34" fillId="0" borderId="0"/>
    <xf numFmtId="0" fontId="34"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182" fontId="34" fillId="0" borderId="0"/>
    <xf numFmtId="0" fontId="34" fillId="0" borderId="0"/>
    <xf numFmtId="182" fontId="91" fillId="0" borderId="0"/>
    <xf numFmtId="182" fontId="34" fillId="0" borderId="0"/>
    <xf numFmtId="182" fontId="34" fillId="0" borderId="0"/>
    <xf numFmtId="182" fontId="34" fillId="0" borderId="0"/>
    <xf numFmtId="182"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91" fillId="0" borderId="0"/>
    <xf numFmtId="0" fontId="91" fillId="0" borderId="0"/>
    <xf numFmtId="0" fontId="91" fillId="0" borderId="0"/>
    <xf numFmtId="0" fontId="91" fillId="0" borderId="0"/>
    <xf numFmtId="182" fontId="91" fillId="0" borderId="0"/>
    <xf numFmtId="0" fontId="34" fillId="0" borderId="0"/>
    <xf numFmtId="0" fontId="34" fillId="0" borderId="0"/>
    <xf numFmtId="0" fontId="34" fillId="0" borderId="0"/>
    <xf numFmtId="192"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34" fillId="0" borderId="0"/>
    <xf numFmtId="0" fontId="34" fillId="0" borderId="0"/>
    <xf numFmtId="182" fontId="34" fillId="0" borderId="0"/>
    <xf numFmtId="0" fontId="91" fillId="0" borderId="0"/>
    <xf numFmtId="0" fontId="91" fillId="0" borderId="0"/>
    <xf numFmtId="0" fontId="91" fillId="0" borderId="0"/>
    <xf numFmtId="182" fontId="34"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182" fontId="34" fillId="0" borderId="0" applyBorder="0"/>
    <xf numFmtId="182" fontId="94" fillId="0" borderId="0" applyNumberFormat="0" applyFont="0" applyFill="0" applyBorder="0" applyAlignment="0" applyProtection="0"/>
    <xf numFmtId="41" fontId="34" fillId="0" borderId="0" applyFont="0" applyFill="0" applyBorder="0" applyAlignment="0" applyProtection="0"/>
    <xf numFmtId="182" fontId="77" fillId="0" borderId="0" applyNumberFormat="0" applyFill="0" applyBorder="0" applyAlignment="0" applyProtection="0">
      <alignment vertical="top"/>
      <protection locked="0"/>
    </xf>
    <xf numFmtId="43" fontId="34" fillId="0" borderId="0" applyFont="0" applyFill="0" applyBorder="0" applyAlignment="0" applyProtection="0"/>
    <xf numFmtId="0" fontId="34" fillId="0" borderId="0"/>
    <xf numFmtId="0" fontId="34" fillId="0" borderId="0"/>
    <xf numFmtId="193" fontId="95" fillId="0" borderId="0">
      <alignment horizontal="right" vertical="center"/>
    </xf>
    <xf numFmtId="0" fontId="73" fillId="0" borderId="0"/>
    <xf numFmtId="0" fontId="73" fillId="0" borderId="0"/>
    <xf numFmtId="0" fontId="73" fillId="0" borderId="0"/>
    <xf numFmtId="0" fontId="73" fillId="0" borderId="0"/>
    <xf numFmtId="0" fontId="73" fillId="0" borderId="0"/>
    <xf numFmtId="182" fontId="73" fillId="0" borderId="0"/>
    <xf numFmtId="182" fontId="73" fillId="0" borderId="0"/>
    <xf numFmtId="182" fontId="34" fillId="0" borderId="0" applyFont="0" applyFill="0" applyBorder="0" applyAlignment="0" applyProtection="0"/>
    <xf numFmtId="182" fontId="73" fillId="0" borderId="0"/>
    <xf numFmtId="182" fontId="73" fillId="0" borderId="0"/>
    <xf numFmtId="182" fontId="34" fillId="0" borderId="0"/>
    <xf numFmtId="182" fontId="34" fillId="0" borderId="0"/>
    <xf numFmtId="182" fontId="34" fillId="0" borderId="0" applyFont="0" applyFill="0" applyBorder="0" applyAlignment="0" applyProtection="0"/>
    <xf numFmtId="0" fontId="34" fillId="0" borderId="0"/>
    <xf numFmtId="0" fontId="34" fillId="0" borderId="0"/>
    <xf numFmtId="194" fontId="34" fillId="0" borderId="0" applyFont="0" applyFill="0" applyBorder="0" applyAlignment="0" applyProtection="0"/>
    <xf numFmtId="182" fontId="92" fillId="0" borderId="0" applyFont="0" applyFill="0" applyBorder="0" applyAlignment="0" applyProtection="0"/>
    <xf numFmtId="194" fontId="34" fillId="0" borderId="0" applyFont="0" applyFill="0" applyBorder="0" applyAlignment="0" applyProtection="0"/>
    <xf numFmtId="182" fontId="34" fillId="0" borderId="0"/>
    <xf numFmtId="182" fontId="34" fillId="0" borderId="0"/>
    <xf numFmtId="182" fontId="73" fillId="0" borderId="0"/>
    <xf numFmtId="195" fontId="34" fillId="0" borderId="0" applyFont="0" applyFill="0" applyBorder="0" applyAlignment="0" applyProtection="0"/>
    <xf numFmtId="182" fontId="92" fillId="0" borderId="0" applyFont="0" applyFill="0" applyBorder="0" applyAlignment="0" applyProtection="0"/>
    <xf numFmtId="196"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39" fontId="34" fillId="0" borderId="0" applyFont="0" applyFill="0" applyBorder="0" applyAlignment="0" applyProtection="0"/>
    <xf numFmtId="182" fontId="92" fillId="0" borderId="0" applyFont="0" applyFill="0" applyBorder="0" applyAlignment="0" applyProtection="0"/>
    <xf numFmtId="39" fontId="34" fillId="0" borderId="0" applyFont="0" applyFill="0" applyBorder="0" applyAlignment="0" applyProtection="0"/>
    <xf numFmtId="182" fontId="34" fillId="0" borderId="0"/>
    <xf numFmtId="182" fontId="73" fillId="0" borderId="0"/>
    <xf numFmtId="182" fontId="77" fillId="0" borderId="0"/>
    <xf numFmtId="182" fontId="77" fillId="0" borderId="0"/>
    <xf numFmtId="182" fontId="73" fillId="0" borderId="0"/>
    <xf numFmtId="182" fontId="34" fillId="0" borderId="0" applyFont="0" applyFill="0" applyBorder="0" applyAlignment="0" applyProtection="0"/>
    <xf numFmtId="182" fontId="73" fillId="0" borderId="0"/>
    <xf numFmtId="0" fontId="34" fillId="0" borderId="0"/>
    <xf numFmtId="0" fontId="34" fillId="0" borderId="0"/>
    <xf numFmtId="182" fontId="34" fillId="0" borderId="0"/>
    <xf numFmtId="182" fontId="34" fillId="0" borderId="0"/>
    <xf numFmtId="182" fontId="34" fillId="0" borderId="0"/>
    <xf numFmtId="182" fontId="34" fillId="0" borderId="0"/>
    <xf numFmtId="182" fontId="34" fillId="0" borderId="0"/>
    <xf numFmtId="182" fontId="34" fillId="0" borderId="0"/>
    <xf numFmtId="182" fontId="73" fillId="0" borderId="0"/>
    <xf numFmtId="197" fontId="34" fillId="0" borderId="0" applyFont="0" applyFill="0" applyBorder="0" applyAlignment="0" applyProtection="0"/>
    <xf numFmtId="182" fontId="92" fillId="0" borderId="0" applyFont="0" applyFill="0" applyBorder="0" applyAlignment="0" applyProtection="0"/>
    <xf numFmtId="198" fontId="34" fillId="0" borderId="0" applyFont="0" applyFill="0" applyBorder="0" applyAlignment="0" applyProtection="0"/>
    <xf numFmtId="197"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2" fontId="92" fillId="0" borderId="0" applyFont="0" applyFill="0" applyBorder="0" applyAlignment="0" applyProtection="0"/>
    <xf numFmtId="200" fontId="34" fillId="0" borderId="0" applyFont="0" applyFill="0" applyBorder="0" applyAlignment="0" applyProtection="0"/>
    <xf numFmtId="199" fontId="34" fillId="0" borderId="0" applyFont="0" applyFill="0" applyBorder="0" applyAlignment="0" applyProtection="0"/>
    <xf numFmtId="200" fontId="34" fillId="0" borderId="0" applyFont="0" applyFill="0" applyBorder="0" applyAlignment="0" applyProtection="0"/>
    <xf numFmtId="182" fontId="73" fillId="0" borderId="0"/>
    <xf numFmtId="182" fontId="73" fillId="0" borderId="0"/>
    <xf numFmtId="182" fontId="34" fillId="0" borderId="0"/>
    <xf numFmtId="182" fontId="73" fillId="0" borderId="0"/>
    <xf numFmtId="182" fontId="34" fillId="0" borderId="0"/>
    <xf numFmtId="182" fontId="34" fillId="0" borderId="0"/>
    <xf numFmtId="201" fontId="34" fillId="0" borderId="0" applyFont="0" applyFill="0" applyBorder="0" applyAlignment="0" applyProtection="0"/>
    <xf numFmtId="182" fontId="92" fillId="0" borderId="0" applyFont="0" applyFill="0" applyBorder="0" applyAlignment="0" applyProtection="0"/>
    <xf numFmtId="202"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182" fontId="92" fillId="0" borderId="0" applyFont="0" applyFill="0" applyBorder="0" applyAlignment="0" applyProtection="0"/>
    <xf numFmtId="204"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182" fontId="96" fillId="0" borderId="0"/>
    <xf numFmtId="182" fontId="96" fillId="0" borderId="0"/>
    <xf numFmtId="182" fontId="96" fillId="0" borderId="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97" fillId="0" borderId="0" applyNumberFormat="0" applyFill="0" applyBorder="0" applyProtection="0">
      <alignment horizontal="left"/>
    </xf>
    <xf numFmtId="182" fontId="98" fillId="0" borderId="0" applyNumberFormat="0" applyFill="0" applyBorder="0" applyProtection="0">
      <alignment horizontal="centerContinuous"/>
    </xf>
    <xf numFmtId="0" fontId="34" fillId="0" borderId="0" applyFont="0" applyFill="0" applyBorder="0" applyAlignment="0" applyProtection="0"/>
    <xf numFmtId="182" fontId="96" fillId="0" borderId="0"/>
    <xf numFmtId="182" fontId="96" fillId="0" borderId="0"/>
    <xf numFmtId="205" fontId="39" fillId="0" borderId="0"/>
    <xf numFmtId="182" fontId="77" fillId="0" borderId="0"/>
    <xf numFmtId="182" fontId="77" fillId="0" borderId="0"/>
    <xf numFmtId="182" fontId="96" fillId="0" borderId="0"/>
    <xf numFmtId="182" fontId="96" fillId="0" borderId="0"/>
    <xf numFmtId="182" fontId="96" fillId="0" borderId="0"/>
    <xf numFmtId="182" fontId="34" fillId="0" borderId="0"/>
    <xf numFmtId="182" fontId="73" fillId="0" borderId="0"/>
    <xf numFmtId="205" fontId="39" fillId="0" borderId="0"/>
    <xf numFmtId="182" fontId="34" fillId="0" borderId="0" applyFont="0" applyFill="0" applyBorder="0" applyAlignment="0" applyProtection="0"/>
    <xf numFmtId="182" fontId="34" fillId="0" borderId="0" applyFont="0" applyFill="0" applyBorder="0" applyAlignment="0" applyProtection="0"/>
    <xf numFmtId="206" fontId="99" fillId="0" borderId="0" applyFont="0" applyFill="0" applyBorder="0" applyAlignment="0" applyProtection="0"/>
    <xf numFmtId="207" fontId="77" fillId="0" borderId="0" applyFont="0" applyFill="0" applyBorder="0" applyAlignment="0" applyProtection="0"/>
    <xf numFmtId="208" fontId="100" fillId="0" borderId="0"/>
    <xf numFmtId="209" fontId="77" fillId="0" borderId="0" applyFont="0" applyFill="0" applyBorder="0" applyAlignment="0" applyProtection="0"/>
    <xf numFmtId="210" fontId="99" fillId="0" borderId="0" applyFont="0" applyFill="0" applyBorder="0" applyAlignment="0" applyProtection="0"/>
    <xf numFmtId="0" fontId="34" fillId="0" borderId="0">
      <alignment vertical="center"/>
    </xf>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34" fillId="0" borderId="0"/>
    <xf numFmtId="0" fontId="91" fillId="0" borderId="0"/>
    <xf numFmtId="0" fontId="34" fillId="0" borderId="0"/>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182" fontId="34" fillId="0" borderId="0"/>
    <xf numFmtId="211" fontId="34" fillId="0" borderId="0" applyBorder="0"/>
    <xf numFmtId="182" fontId="34" fillId="0" borderId="0" applyBorder="0"/>
    <xf numFmtId="211" fontId="34" fillId="0" borderId="0" applyBorder="0"/>
    <xf numFmtId="205" fontId="39" fillId="0" borderId="0"/>
    <xf numFmtId="212" fontId="100" fillId="0" borderId="0"/>
    <xf numFmtId="212" fontId="101" fillId="0" borderId="0"/>
    <xf numFmtId="213" fontId="100" fillId="0" borderId="0"/>
    <xf numFmtId="214" fontId="38" fillId="0" borderId="0" applyFont="0" applyFill="0" applyBorder="0" applyAlignment="0" applyProtection="0">
      <protection locked="0"/>
    </xf>
    <xf numFmtId="215" fontId="102" fillId="0" borderId="0"/>
    <xf numFmtId="182" fontId="101" fillId="0" borderId="0"/>
    <xf numFmtId="215" fontId="103" fillId="0" borderId="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6" fillId="66" borderId="0" applyNumberFormat="0" applyBorder="0" applyAlignment="0" applyProtection="0"/>
    <xf numFmtId="0" fontId="10" fillId="16" borderId="0" applyNumberFormat="0" applyBorder="0" applyAlignment="0" applyProtection="0"/>
    <xf numFmtId="0" fontId="36" fillId="39"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6" fillId="39" borderId="0" applyNumberFormat="0" applyBorder="0" applyAlignment="0" applyProtection="0"/>
    <xf numFmtId="0" fontId="55"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6" fillId="46" borderId="0" applyNumberFormat="0" applyBorder="0" applyAlignment="0" applyProtection="0"/>
    <xf numFmtId="0" fontId="10" fillId="20" borderId="0" applyNumberFormat="0" applyBorder="0" applyAlignment="0" applyProtection="0"/>
    <xf numFmtId="0" fontId="36" fillId="4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6" fillId="40" borderId="0" applyNumberFormat="0" applyBorder="0" applyAlignment="0" applyProtection="0"/>
    <xf numFmtId="0" fontId="55"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6" fillId="60" borderId="0" applyNumberFormat="0" applyBorder="0" applyAlignment="0" applyProtection="0"/>
    <xf numFmtId="0" fontId="10" fillId="24" borderId="0" applyNumberFormat="0" applyBorder="0" applyAlignment="0" applyProtection="0"/>
    <xf numFmtId="0" fontId="36" fillId="4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36" fillId="41" borderId="0" applyNumberFormat="0" applyBorder="0" applyAlignment="0" applyProtection="0"/>
    <xf numFmtId="0" fontId="55"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6" fillId="67" borderId="0" applyNumberFormat="0" applyBorder="0" applyAlignment="0" applyProtection="0"/>
    <xf numFmtId="0" fontId="10" fillId="28" borderId="0" applyNumberFormat="0" applyBorder="0" applyAlignment="0" applyProtection="0"/>
    <xf numFmtId="0" fontId="36" fillId="42"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6" fillId="42" borderId="0" applyNumberFormat="0" applyBorder="0" applyAlignment="0" applyProtection="0"/>
    <xf numFmtId="0" fontId="55"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6" fillId="45" borderId="0" applyNumberFormat="0" applyBorder="0" applyAlignment="0" applyProtection="0"/>
    <xf numFmtId="0" fontId="10" fillId="32" borderId="0" applyNumberFormat="0" applyBorder="0" applyAlignment="0" applyProtection="0"/>
    <xf numFmtId="0" fontId="36" fillId="4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36" fillId="43" borderId="0" applyNumberFormat="0" applyBorder="0" applyAlignment="0" applyProtection="0"/>
    <xf numFmtId="0" fontId="55"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6" fillId="40" borderId="0" applyNumberFormat="0" applyBorder="0" applyAlignment="0" applyProtection="0"/>
    <xf numFmtId="0" fontId="10" fillId="36" borderId="0" applyNumberFormat="0" applyBorder="0" applyAlignment="0" applyProtection="0"/>
    <xf numFmtId="0" fontId="36" fillId="44"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36" fillId="44" borderId="0" applyNumberFormat="0" applyBorder="0" applyAlignment="0" applyProtection="0"/>
    <xf numFmtId="0" fontId="55" fillId="36" borderId="0" applyNumberFormat="0" applyBorder="0" applyAlignment="0" applyProtection="0"/>
    <xf numFmtId="216" fontId="100" fillId="0" borderId="0"/>
    <xf numFmtId="217" fontId="101" fillId="0" borderId="0"/>
    <xf numFmtId="216" fontId="104" fillId="0" borderId="0"/>
    <xf numFmtId="218" fontId="100" fillId="0" borderId="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6" fillId="68" borderId="0" applyNumberFormat="0" applyBorder="0" applyAlignment="0" applyProtection="0"/>
    <xf numFmtId="0" fontId="10" fillId="17" borderId="0" applyNumberFormat="0" applyBorder="0" applyAlignment="0" applyProtection="0"/>
    <xf numFmtId="0" fontId="36" fillId="4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6" fillId="45" borderId="0" applyNumberFormat="0" applyBorder="0" applyAlignment="0" applyProtection="0"/>
    <xf numFmtId="0" fontId="55"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6" fillId="46" borderId="0" applyNumberFormat="0" applyBorder="0" applyAlignment="0" applyProtection="0"/>
    <xf numFmtId="0" fontId="10" fillId="21" borderId="0" applyNumberFormat="0" applyBorder="0" applyAlignment="0" applyProtection="0"/>
    <xf numFmtId="0" fontId="36" fillId="4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6" fillId="46" borderId="0" applyNumberFormat="0" applyBorder="0" applyAlignment="0" applyProtection="0"/>
    <xf numFmtId="0" fontId="55"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6" fillId="55" borderId="0" applyNumberFormat="0" applyBorder="0" applyAlignment="0" applyProtection="0"/>
    <xf numFmtId="0" fontId="10" fillId="25" borderId="0" applyNumberFormat="0" applyBorder="0" applyAlignment="0" applyProtection="0"/>
    <xf numFmtId="0" fontId="36" fillId="4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6" fillId="47" borderId="0" applyNumberFormat="0" applyBorder="0" applyAlignment="0" applyProtection="0"/>
    <xf numFmtId="0" fontId="55"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6" fillId="57" borderId="0" applyNumberFormat="0" applyBorder="0" applyAlignment="0" applyProtection="0"/>
    <xf numFmtId="0" fontId="10" fillId="29" borderId="0" applyNumberFormat="0" applyBorder="0" applyAlignment="0" applyProtection="0"/>
    <xf numFmtId="0" fontId="36"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6" fillId="42" borderId="0" applyNumberFormat="0" applyBorder="0" applyAlignment="0" applyProtection="0"/>
    <xf numFmtId="0" fontId="55"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6" fillId="68" borderId="0" applyNumberFormat="0" applyBorder="0" applyAlignment="0" applyProtection="0"/>
    <xf numFmtId="0" fontId="10" fillId="33" borderId="0" applyNumberFormat="0" applyBorder="0" applyAlignment="0" applyProtection="0"/>
    <xf numFmtId="0" fontId="36" fillId="4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36" fillId="45" borderId="0" applyNumberFormat="0" applyBorder="0" applyAlignment="0" applyProtection="0"/>
    <xf numFmtId="0" fontId="55"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6" fillId="44" borderId="0" applyNumberFormat="0" applyBorder="0" applyAlignment="0" applyProtection="0"/>
    <xf numFmtId="0" fontId="10" fillId="37" borderId="0" applyNumberFormat="0" applyBorder="0" applyAlignment="0" applyProtection="0"/>
    <xf numFmtId="0" fontId="36" fillId="4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6" fillId="48" borderId="0" applyNumberFormat="0" applyBorder="0" applyAlignment="0" applyProtection="0"/>
    <xf numFmtId="0" fontId="55" fillId="37" borderId="0" applyNumberFormat="0" applyBorder="0" applyAlignment="0" applyProtection="0"/>
    <xf numFmtId="0" fontId="105" fillId="68" borderId="0" applyNumberFormat="0" applyBorder="0" applyAlignment="0" applyProtection="0"/>
    <xf numFmtId="0" fontId="57" fillId="49" borderId="0" applyNumberFormat="0" applyBorder="0" applyAlignment="0" applyProtection="0"/>
    <xf numFmtId="0" fontId="53" fillId="18" borderId="0" applyNumberFormat="0" applyBorder="0" applyAlignment="0" applyProtection="0"/>
    <xf numFmtId="0" fontId="105" fillId="46" borderId="0" applyNumberFormat="0" applyBorder="0" applyAlignment="0" applyProtection="0"/>
    <xf numFmtId="0" fontId="57" fillId="46" borderId="0" applyNumberFormat="0" applyBorder="0" applyAlignment="0" applyProtection="0"/>
    <xf numFmtId="0" fontId="53" fillId="22" borderId="0" applyNumberFormat="0" applyBorder="0" applyAlignment="0" applyProtection="0"/>
    <xf numFmtId="0" fontId="105" fillId="55" borderId="0" applyNumberFormat="0" applyBorder="0" applyAlignment="0" applyProtection="0"/>
    <xf numFmtId="0" fontId="57" fillId="47" borderId="0" applyNumberFormat="0" applyBorder="0" applyAlignment="0" applyProtection="0"/>
    <xf numFmtId="0" fontId="53" fillId="26" borderId="0" applyNumberFormat="0" applyBorder="0" applyAlignment="0" applyProtection="0"/>
    <xf numFmtId="0" fontId="105" fillId="57" borderId="0" applyNumberFormat="0" applyBorder="0" applyAlignment="0" applyProtection="0"/>
    <xf numFmtId="0" fontId="57" fillId="50" borderId="0" applyNumberFormat="0" applyBorder="0" applyAlignment="0" applyProtection="0"/>
    <xf numFmtId="0" fontId="53" fillId="30" borderId="0" applyNumberFormat="0" applyBorder="0" applyAlignment="0" applyProtection="0"/>
    <xf numFmtId="0" fontId="105" fillId="68" borderId="0" applyNumberFormat="0" applyBorder="0" applyAlignment="0" applyProtection="0"/>
    <xf numFmtId="0" fontId="57" fillId="51" borderId="0" applyNumberFormat="0" applyBorder="0" applyAlignment="0" applyProtection="0"/>
    <xf numFmtId="0" fontId="53" fillId="34" borderId="0" applyNumberFormat="0" applyBorder="0" applyAlignment="0" applyProtection="0"/>
    <xf numFmtId="0" fontId="105" fillId="44" borderId="0" applyNumberFormat="0" applyBorder="0" applyAlignment="0" applyProtection="0"/>
    <xf numFmtId="0" fontId="57" fillId="52" borderId="0" applyNumberFormat="0" applyBorder="0" applyAlignment="0" applyProtection="0"/>
    <xf numFmtId="0" fontId="53" fillId="38" borderId="0" applyNumberFormat="0" applyBorder="0" applyAlignment="0" applyProtection="0"/>
    <xf numFmtId="0" fontId="36" fillId="69" borderId="0" applyNumberFormat="0" applyBorder="0" applyAlignment="0" applyProtection="0"/>
    <xf numFmtId="0" fontId="36" fillId="70" borderId="0" applyNumberFormat="0" applyBorder="0" applyAlignment="0" applyProtection="0"/>
    <xf numFmtId="0" fontId="36" fillId="71" borderId="0" applyNumberFormat="0" applyBorder="0" applyAlignment="0" applyProtection="0"/>
    <xf numFmtId="0" fontId="36" fillId="72" borderId="0" applyNumberFormat="0" applyBorder="0" applyAlignment="0" applyProtection="0"/>
    <xf numFmtId="0" fontId="57" fillId="73" borderId="0" applyNumberFormat="0" applyBorder="0" applyAlignment="0" applyProtection="0"/>
    <xf numFmtId="0" fontId="57" fillId="74" borderId="0" applyNumberFormat="0" applyBorder="0" applyAlignment="0" applyProtection="0"/>
    <xf numFmtId="0" fontId="57" fillId="53" borderId="0" applyNumberFormat="0" applyBorder="0" applyAlignment="0" applyProtection="0"/>
    <xf numFmtId="0" fontId="53" fillId="15" borderId="0" applyNumberFormat="0" applyBorder="0" applyAlignment="0" applyProtection="0"/>
    <xf numFmtId="0" fontId="36" fillId="75" borderId="0" applyNumberFormat="0" applyBorder="0" applyAlignment="0" applyProtection="0"/>
    <xf numFmtId="0" fontId="36" fillId="76" borderId="0" applyNumberFormat="0" applyBorder="0" applyAlignment="0" applyProtection="0"/>
    <xf numFmtId="0" fontId="36" fillId="77" borderId="0" applyNumberFormat="0" applyBorder="0" applyAlignment="0" applyProtection="0"/>
    <xf numFmtId="0" fontId="36" fillId="78" borderId="0" applyNumberFormat="0" applyBorder="0" applyAlignment="0" applyProtection="0"/>
    <xf numFmtId="0" fontId="57" fillId="79" borderId="0" applyNumberFormat="0" applyBorder="0" applyAlignment="0" applyProtection="0"/>
    <xf numFmtId="0" fontId="57" fillId="80" borderId="0" applyNumberFormat="0" applyBorder="0" applyAlignment="0" applyProtection="0"/>
    <xf numFmtId="0" fontId="57" fillId="54" borderId="0" applyNumberFormat="0" applyBorder="0" applyAlignment="0" applyProtection="0"/>
    <xf numFmtId="0" fontId="53" fillId="19" borderId="0" applyNumberFormat="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78" borderId="0" applyNumberFormat="0" applyBorder="0" applyAlignment="0" applyProtection="0"/>
    <xf numFmtId="0" fontId="36" fillId="83" borderId="0" applyNumberFormat="0" applyBorder="0" applyAlignment="0" applyProtection="0"/>
    <xf numFmtId="0" fontId="57" fillId="72" borderId="0" applyNumberFormat="0" applyBorder="0" applyAlignment="0" applyProtection="0"/>
    <xf numFmtId="0" fontId="57" fillId="79" borderId="0" applyNumberFormat="0" applyBorder="0" applyAlignment="0" applyProtection="0"/>
    <xf numFmtId="0" fontId="57" fillId="55" borderId="0" applyNumberFormat="0" applyBorder="0" applyAlignment="0" applyProtection="0"/>
    <xf numFmtId="0" fontId="53" fillId="23" borderId="0" applyNumberFormat="0" applyBorder="0" applyAlignment="0" applyProtection="0"/>
    <xf numFmtId="0" fontId="36" fillId="78" borderId="0" applyNumberFormat="0" applyBorder="0" applyAlignment="0" applyProtection="0"/>
    <xf numFmtId="0" fontId="36" fillId="76" borderId="0" applyNumberFormat="0" applyBorder="0" applyAlignment="0" applyProtection="0"/>
    <xf numFmtId="0" fontId="36" fillId="72" borderId="0" applyNumberFormat="0" applyBorder="0" applyAlignment="0" applyProtection="0"/>
    <xf numFmtId="0" fontId="36" fillId="79" borderId="0" applyNumberFormat="0" applyBorder="0" applyAlignment="0" applyProtection="0"/>
    <xf numFmtId="0" fontId="57" fillId="72" borderId="0" applyNumberFormat="0" applyBorder="0" applyAlignment="0" applyProtection="0"/>
    <xf numFmtId="0" fontId="57" fillId="84" borderId="0" applyNumberFormat="0" applyBorder="0" applyAlignment="0" applyProtection="0"/>
    <xf numFmtId="0" fontId="57" fillId="50" borderId="0" applyNumberFormat="0" applyBorder="0" applyAlignment="0" applyProtection="0"/>
    <xf numFmtId="0" fontId="53" fillId="27" borderId="0" applyNumberFormat="0" applyBorder="0" applyAlignment="0" applyProtection="0"/>
    <xf numFmtId="0" fontId="36" fillId="69" borderId="0" applyNumberFormat="0" applyBorder="0" applyAlignment="0" applyProtection="0"/>
    <xf numFmtId="0" fontId="36" fillId="8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57" fillId="71" borderId="0" applyNumberFormat="0" applyBorder="0" applyAlignment="0" applyProtection="0"/>
    <xf numFmtId="0" fontId="57" fillId="85" borderId="0" applyNumberFormat="0" applyBorder="0" applyAlignment="0" applyProtection="0"/>
    <xf numFmtId="0" fontId="57" fillId="51" borderId="0" applyNumberFormat="0" applyBorder="0" applyAlignment="0" applyProtection="0"/>
    <xf numFmtId="0" fontId="53" fillId="31" borderId="0" applyNumberFormat="0" applyBorder="0" applyAlignment="0" applyProtection="0"/>
    <xf numFmtId="0" fontId="36" fillId="86" borderId="0" applyNumberFormat="0" applyBorder="0" applyAlignment="0" applyProtection="0"/>
    <xf numFmtId="0" fontId="36" fillId="86" borderId="0" applyNumberFormat="0" applyBorder="0" applyAlignment="0" applyProtection="0"/>
    <xf numFmtId="0" fontId="36" fillId="77" borderId="0" applyNumberFormat="0" applyBorder="0" applyAlignment="0" applyProtection="0"/>
    <xf numFmtId="0" fontId="36" fillId="87" borderId="0" applyNumberFormat="0" applyBorder="0" applyAlignment="0" applyProtection="0"/>
    <xf numFmtId="0" fontId="57" fillId="87" borderId="0" applyNumberFormat="0" applyBorder="0" applyAlignment="0" applyProtection="0"/>
    <xf numFmtId="0" fontId="57" fillId="88" borderId="0" applyNumberFormat="0" applyBorder="0" applyAlignment="0" applyProtection="0"/>
    <xf numFmtId="0" fontId="57" fillId="56" borderId="0" applyNumberFormat="0" applyBorder="0" applyAlignment="0" applyProtection="0"/>
    <xf numFmtId="0" fontId="53" fillId="35" borderId="0" applyNumberFormat="0" applyBorder="0" applyAlignment="0" applyProtection="0"/>
    <xf numFmtId="219" fontId="106" fillId="0" borderId="1">
      <alignment horizontal="centerContinuous"/>
    </xf>
    <xf numFmtId="220" fontId="35" fillId="2" borderId="52">
      <alignment horizontal="center" vertical="center"/>
    </xf>
    <xf numFmtId="211" fontId="38" fillId="0" borderId="0" applyFont="0" applyFill="0" applyBorder="0" applyAlignment="0" applyProtection="0"/>
    <xf numFmtId="182" fontId="38" fillId="0" borderId="0" applyFont="0" applyFill="0" applyBorder="0" applyAlignment="0" applyProtection="0"/>
    <xf numFmtId="205" fontId="107" fillId="0" borderId="0" applyNumberFormat="0" applyFont="0" applyFill="0" applyBorder="0" applyProtection="0">
      <alignment horizontal="center"/>
    </xf>
    <xf numFmtId="221" fontId="108" fillId="0" borderId="0">
      <alignment horizontal="left"/>
    </xf>
    <xf numFmtId="182" fontId="102" fillId="0" borderId="0"/>
    <xf numFmtId="222" fontId="109" fillId="0" borderId="0" applyFont="0" applyFill="0" applyBorder="0" applyAlignment="0" applyProtection="0"/>
    <xf numFmtId="182" fontId="38" fillId="0" borderId="0" applyFont="0" applyFill="0" applyBorder="0" applyAlignment="0" applyProtection="0"/>
    <xf numFmtId="0" fontId="110" fillId="77" borderId="0" applyNumberFormat="0" applyBorder="0" applyAlignment="0" applyProtection="0"/>
    <xf numFmtId="0" fontId="58" fillId="40" borderId="0" applyNumberFormat="0" applyBorder="0" applyAlignment="0" applyProtection="0"/>
    <xf numFmtId="0" fontId="45" fillId="9"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58" fillId="40" borderId="0" applyNumberFormat="0" applyBorder="0" applyAlignment="0" applyProtection="0"/>
    <xf numFmtId="0" fontId="112" fillId="9"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223" fontId="113" fillId="89" borderId="9" applyNumberFormat="0" applyBorder="0" applyAlignment="0">
      <alignment horizontal="centerContinuous" vertical="center"/>
      <protection hidden="1"/>
    </xf>
    <xf numFmtId="223" fontId="113" fillId="89" borderId="9" applyNumberFormat="0" applyBorder="0" applyAlignment="0">
      <alignment horizontal="centerContinuous" vertical="center"/>
      <protection hidden="1"/>
    </xf>
    <xf numFmtId="223" fontId="113" fillId="89" borderId="9" applyNumberFormat="0" applyBorder="0" applyAlignment="0">
      <alignment horizontal="centerContinuous" vertical="center"/>
      <protection hidden="1"/>
    </xf>
    <xf numFmtId="1" fontId="114" fillId="90" borderId="10" applyNumberFormat="0" applyBorder="0" applyAlignment="0">
      <alignment horizontal="center" vertical="top" wrapText="1"/>
      <protection hidden="1"/>
    </xf>
    <xf numFmtId="1" fontId="114" fillId="90" borderId="10" applyNumberFormat="0" applyBorder="0" applyAlignment="0">
      <alignment horizontal="center" vertical="top" wrapText="1"/>
      <protection hidden="1"/>
    </xf>
    <xf numFmtId="224" fontId="34" fillId="0" borderId="0" applyFont="0" applyFill="0" applyBorder="0" applyAlignment="0" applyProtection="0"/>
    <xf numFmtId="194" fontId="34" fillId="0" borderId="0" applyNumberFormat="0" applyFont="0" applyAlignment="0" applyProtection="0"/>
    <xf numFmtId="182" fontId="115" fillId="91" borderId="0">
      <alignment horizontal="left"/>
    </xf>
    <xf numFmtId="225" fontId="116" fillId="0" borderId="0" applyFill="0" applyBorder="0" applyAlignment="0" applyProtection="0"/>
    <xf numFmtId="2" fontId="117" fillId="3" borderId="50" applyProtection="0">
      <alignment horizontal="left"/>
      <protection locked="0"/>
    </xf>
    <xf numFmtId="182" fontId="35" fillId="2" borderId="0" applyNumberFormat="0" applyFont="0" applyAlignment="0">
      <alignment horizontal="center"/>
    </xf>
    <xf numFmtId="226" fontId="17" fillId="2" borderId="0" applyFont="0" applyFill="0" applyBorder="0" applyAlignment="0" applyProtection="0"/>
    <xf numFmtId="182" fontId="118" fillId="0" borderId="0" applyNumberFormat="0" applyFill="0" applyBorder="0" applyAlignment="0" applyProtection="0"/>
    <xf numFmtId="182" fontId="119" fillId="0" borderId="1" applyNumberFormat="0" applyFill="0" applyAlignment="0" applyProtection="0"/>
    <xf numFmtId="182" fontId="100" fillId="0" borderId="0"/>
    <xf numFmtId="227" fontId="120" fillId="61" borderId="0" applyFont="0" applyFill="0" applyBorder="0" applyAlignment="0" applyProtection="0"/>
    <xf numFmtId="228" fontId="92" fillId="0" borderId="0" applyAlignment="0" applyProtection="0"/>
    <xf numFmtId="49" fontId="39" fillId="0" borderId="0" applyNumberFormat="0" applyAlignment="0" applyProtection="0">
      <alignment horizontal="left"/>
    </xf>
    <xf numFmtId="49" fontId="121" fillId="0" borderId="53" applyNumberFormat="0" applyAlignment="0" applyProtection="0">
      <alignment horizontal="left" wrapText="1"/>
    </xf>
    <xf numFmtId="49" fontId="122" fillId="0" borderId="0" applyAlignment="0" applyProtection="0">
      <alignment horizontal="left"/>
    </xf>
    <xf numFmtId="229" fontId="77" fillId="0" borderId="0" applyFont="0" applyFill="0" applyBorder="0" applyAlignment="0" applyProtection="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4" fillId="0" borderId="0"/>
    <xf numFmtId="182" fontId="38" fillId="0" borderId="0" applyFill="0" applyBorder="0" applyAlignment="0"/>
    <xf numFmtId="230" fontId="34" fillId="6" borderId="0"/>
    <xf numFmtId="182" fontId="34" fillId="0" borderId="0">
      <alignment vertical="center"/>
    </xf>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59" fillId="57" borderId="22" applyNumberFormat="0" applyAlignment="0" applyProtection="0"/>
    <xf numFmtId="0" fontId="49" fillId="12" borderId="28"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38" fontId="126" fillId="0" borderId="0" applyNumberFormat="0" applyFill="0" applyBorder="0" applyAlignment="0" applyProtection="0"/>
    <xf numFmtId="0" fontId="60" fillId="79" borderId="38" applyNumberFormat="0" applyAlignment="0" applyProtection="0"/>
    <xf numFmtId="0" fontId="60" fillId="58" borderId="38" applyNumberFormat="0" applyAlignment="0" applyProtection="0"/>
    <xf numFmtId="0" fontId="51" fillId="13" borderId="31" applyNumberFormat="0" applyAlignment="0" applyProtection="0"/>
    <xf numFmtId="38" fontId="34" fillId="0" borderId="0" applyNumberFormat="0" applyFill="0" applyBorder="0" applyAlignment="0" applyProtection="0">
      <protection locked="0"/>
    </xf>
    <xf numFmtId="38" fontId="34" fillId="0" borderId="0" applyNumberFormat="0" applyFill="0" applyBorder="0" applyAlignment="0" applyProtection="0">
      <protection locked="0"/>
    </xf>
    <xf numFmtId="38" fontId="34" fillId="0" borderId="0" applyNumberFormat="0" applyFill="0" applyBorder="0" applyAlignment="0" applyProtection="0">
      <protection locked="0"/>
    </xf>
    <xf numFmtId="37" fontId="35" fillId="0" borderId="1">
      <alignment horizontal="center"/>
    </xf>
    <xf numFmtId="37" fontId="35" fillId="0" borderId="0">
      <alignment horizontal="center" vertical="center" wrapText="1"/>
    </xf>
    <xf numFmtId="1" fontId="127" fillId="0" borderId="54">
      <alignment vertical="top"/>
    </xf>
    <xf numFmtId="172" fontId="128" fillId="0" borderId="0" applyBorder="0">
      <alignment horizontal="right"/>
    </xf>
    <xf numFmtId="172" fontId="128" fillId="0" borderId="20" applyAlignment="0">
      <alignment horizontal="right"/>
    </xf>
    <xf numFmtId="172" fontId="128" fillId="0" borderId="20" applyAlignment="0">
      <alignment horizontal="right"/>
    </xf>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38" fontId="34" fillId="0" borderId="0" applyFont="0" applyFill="0" applyBorder="0" applyAlignment="0" applyProtection="0"/>
    <xf numFmtId="205" fontId="38" fillId="0" borderId="0" applyFont="0" applyFill="0" applyBorder="0" applyAlignment="0" applyProtection="0">
      <protection locked="0"/>
    </xf>
    <xf numFmtId="40" fontId="38" fillId="0" borderId="0" applyFont="0" applyFill="0" applyBorder="0" applyAlignment="0" applyProtection="0">
      <protection locked="0"/>
    </xf>
    <xf numFmtId="232" fontId="102" fillId="0" borderId="0"/>
    <xf numFmtId="208" fontId="100" fillId="0" borderId="0"/>
    <xf numFmtId="233" fontId="102" fillId="0" borderId="0"/>
    <xf numFmtId="182" fontId="129" fillId="0" borderId="0" applyFont="0" applyFill="0" applyBorder="0" applyAlignment="0" applyProtection="0">
      <alignment horizontal="right"/>
    </xf>
    <xf numFmtId="234" fontId="129" fillId="0" borderId="0" applyFont="0" applyFill="0" applyBorder="0" applyAlignment="0" applyProtection="0"/>
    <xf numFmtId="182" fontId="129" fillId="0" borderId="0" applyFont="0" applyFill="0" applyBorder="0" applyAlignment="0" applyProtection="0">
      <alignment horizontal="right"/>
    </xf>
    <xf numFmtId="43" fontId="36" fillId="0" borderId="0" applyFont="0" applyFill="0" applyBorder="0" applyAlignment="0" applyProtection="0"/>
    <xf numFmtId="43" fontId="36"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233" fontId="91" fillId="0" borderId="0" applyFont="0" applyFill="0" applyBorder="0" applyAlignment="0" applyProtection="0"/>
    <xf numFmtId="191" fontId="91" fillId="0" borderId="0" applyFont="0" applyFill="0" applyBorder="0" applyAlignment="0" applyProtection="0"/>
    <xf numFmtId="194"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91" fontId="91" fillId="0" borderId="0" applyFont="0" applyFill="0" applyBorder="0" applyAlignment="0" applyProtection="0"/>
    <xf numFmtId="182" fontId="91" fillId="0" borderId="0" applyFont="0" applyFill="0" applyBorder="0" applyAlignment="0" applyProtection="0"/>
    <xf numFmtId="182" fontId="91" fillId="0" borderId="0" applyFont="0" applyFill="0" applyBorder="0" applyAlignment="0" applyProtection="0"/>
    <xf numFmtId="235" fontId="91" fillId="0" borderId="0" applyFont="0" applyFill="0" applyBorder="0" applyAlignment="0" applyProtection="0"/>
    <xf numFmtId="236" fontId="91" fillId="0" borderId="0" applyFont="0" applyFill="0" applyBorder="0" applyAlignment="0" applyProtection="0"/>
    <xf numFmtId="236" fontId="91" fillId="0" borderId="0" applyFont="0" applyFill="0" applyBorder="0" applyAlignment="0" applyProtection="0"/>
    <xf numFmtId="172" fontId="91" fillId="0" borderId="0" applyFont="0" applyFill="0" applyBorder="0" applyAlignment="0" applyProtection="0"/>
    <xf numFmtId="190" fontId="91" fillId="0" borderId="0" applyFont="0" applyFill="0" applyBorder="0" applyAlignment="0" applyProtection="0"/>
    <xf numFmtId="237" fontId="91" fillId="0" borderId="0" applyFont="0" applyFill="0" applyBorder="0" applyAlignment="0" applyProtection="0"/>
    <xf numFmtId="237" fontId="91" fillId="0" borderId="0" applyFont="0" applyFill="0" applyBorder="0" applyAlignment="0" applyProtection="0"/>
    <xf numFmtId="237"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43" fontId="34" fillId="0" borderId="0" applyFont="0" applyFill="0" applyBorder="0" applyAlignment="0" applyProtection="0"/>
    <xf numFmtId="169" fontId="91" fillId="0" borderId="0" applyFont="0" applyFill="0" applyBorder="0" applyAlignment="0" applyProtection="0"/>
    <xf numFmtId="43" fontId="33"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69" fontId="91" fillId="0" borderId="0" applyFont="0" applyFill="0" applyBorder="0" applyAlignment="0" applyProtection="0"/>
    <xf numFmtId="43" fontId="34" fillId="0" borderId="0" applyFont="0" applyFill="0" applyBorder="0" applyAlignment="0" applyProtection="0"/>
    <xf numFmtId="171" fontId="1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5"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69"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238"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91" fillId="0" borderId="0" applyFont="0" applyFill="0" applyBorder="0" applyAlignment="0" applyProtection="0"/>
    <xf numFmtId="171" fontId="76"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9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239" fontId="34" fillId="0" borderId="0" applyFont="0" applyFill="0" applyBorder="0" applyAlignment="0" applyProtection="0"/>
    <xf numFmtId="171" fontId="7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55"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6"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0" fontId="34" fillId="0" borderId="0" applyFont="0" applyFill="0" applyBorder="0" applyAlignment="0" applyProtection="0"/>
    <xf numFmtId="38" fontId="77" fillId="0" borderId="0" applyFill="0" applyBorder="0" applyProtection="0">
      <alignment horizontal="center"/>
    </xf>
    <xf numFmtId="182" fontId="131" fillId="0" borderId="0">
      <protection locked="0"/>
    </xf>
    <xf numFmtId="241" fontId="34" fillId="0" borderId="0" applyBorder="0"/>
    <xf numFmtId="242" fontId="39" fillId="0" borderId="0" applyBorder="0"/>
    <xf numFmtId="182" fontId="132" fillId="0" borderId="0"/>
    <xf numFmtId="243" fontId="34" fillId="0" borderId="0" applyFill="0" applyBorder="0">
      <alignment horizontal="left"/>
    </xf>
    <xf numFmtId="182" fontId="133" fillId="0" borderId="0" applyNumberFormat="0" applyAlignment="0">
      <alignment horizontal="left"/>
    </xf>
    <xf numFmtId="37" fontId="34" fillId="93" borderId="0" applyFont="0" applyBorder="0" applyAlignment="0" applyProtection="0"/>
    <xf numFmtId="194" fontId="96" fillId="93" borderId="0" applyFont="0" applyBorder="0" applyAlignment="0" applyProtection="0"/>
    <xf numFmtId="39" fontId="96" fillId="93" borderId="0" applyFont="0" applyBorder="0" applyAlignment="0" applyProtection="0"/>
    <xf numFmtId="244" fontId="134" fillId="0" borderId="0"/>
    <xf numFmtId="245" fontId="38" fillId="0" borderId="0" applyFont="0" applyFill="0" applyBorder="0" applyAlignment="0" applyProtection="0">
      <protection locked="0"/>
    </xf>
    <xf numFmtId="246" fontId="38" fillId="0" borderId="0" applyFont="0" applyFill="0" applyBorder="0" applyAlignment="0" applyProtection="0">
      <protection locked="0"/>
    </xf>
    <xf numFmtId="247" fontId="34" fillId="0" borderId="0">
      <alignment horizontal="right"/>
    </xf>
    <xf numFmtId="182" fontId="129" fillId="0" borderId="0" applyFont="0" applyFill="0" applyBorder="0" applyAlignment="0" applyProtection="0">
      <alignment horizontal="right"/>
    </xf>
    <xf numFmtId="170" fontId="34" fillId="0" borderId="0" applyFont="0" applyFill="0" applyBorder="0" applyAlignment="0" applyProtection="0"/>
    <xf numFmtId="182" fontId="129" fillId="0" borderId="0" applyFont="0" applyFill="0" applyBorder="0" applyAlignment="0" applyProtection="0">
      <alignment horizontal="right"/>
    </xf>
    <xf numFmtId="248" fontId="34" fillId="0" borderId="0" applyFont="0" applyFill="0" applyBorder="0" applyAlignment="0" applyProtection="0"/>
    <xf numFmtId="182" fontId="129" fillId="0" borderId="0" applyFont="0" applyFill="0" applyBorder="0" applyAlignment="0" applyProtection="0">
      <alignment horizontal="right"/>
    </xf>
    <xf numFmtId="44" fontId="10" fillId="0" borderId="0" applyFont="0" applyFill="0" applyBorder="0" applyAlignment="0" applyProtection="0"/>
    <xf numFmtId="243" fontId="34" fillId="0" borderId="0" applyFont="0" applyFill="0" applyBorder="0" applyAlignment="0" applyProtection="0"/>
    <xf numFmtId="249" fontId="34" fillId="0" borderId="0" applyFont="0" applyFill="0" applyBorder="0" applyAlignment="0" applyProtection="0"/>
    <xf numFmtId="182" fontId="34" fillId="0" borderId="0" applyFont="0" applyFill="0" applyBorder="0" applyAlignment="0" applyProtection="0"/>
    <xf numFmtId="250" fontId="93" fillId="6" borderId="50">
      <alignment horizontal="right"/>
    </xf>
    <xf numFmtId="251" fontId="77" fillId="0" borderId="0" applyFont="0" applyFill="0" applyBorder="0" applyAlignment="0" applyProtection="0"/>
    <xf numFmtId="252" fontId="34" fillId="0" borderId="0" applyFill="0" applyBorder="0"/>
    <xf numFmtId="252" fontId="34" fillId="0" borderId="0" applyFill="0" applyBorder="0"/>
    <xf numFmtId="182" fontId="129" fillId="0" borderId="0" applyFont="0" applyFill="0" applyBorder="0" applyAlignment="0" applyProtection="0"/>
    <xf numFmtId="253" fontId="34" fillId="0" borderId="0" applyFont="0" applyFill="0" applyBorder="0" applyAlignment="0" applyProtection="0"/>
    <xf numFmtId="182" fontId="129" fillId="0" borderId="0" applyFont="0" applyFill="0" applyBorder="0" applyAlignment="0" applyProtection="0"/>
    <xf numFmtId="182" fontId="128" fillId="3" borderId="0">
      <alignment horizontal="left"/>
    </xf>
    <xf numFmtId="252" fontId="34" fillId="0" borderId="0" applyFill="0" applyBorder="0"/>
    <xf numFmtId="14" fontId="34" fillId="0" borderId="0"/>
    <xf numFmtId="213" fontId="102" fillId="0" borderId="0">
      <alignment horizontal="right"/>
    </xf>
    <xf numFmtId="208" fontId="102" fillId="0" borderId="0">
      <alignment horizontal="right"/>
      <protection locked="0"/>
    </xf>
    <xf numFmtId="208" fontId="102" fillId="0" borderId="0"/>
    <xf numFmtId="254" fontId="102" fillId="0" borderId="0">
      <alignment horizontal="right"/>
      <protection locked="0"/>
    </xf>
    <xf numFmtId="208" fontId="103" fillId="0" borderId="0"/>
    <xf numFmtId="255" fontId="34" fillId="0" borderId="0" applyFont="0" applyFill="0" applyBorder="0" applyAlignment="0" applyProtection="0"/>
    <xf numFmtId="256" fontId="34" fillId="0" borderId="0" applyFont="0" applyFill="0" applyBorder="0" applyAlignment="0" applyProtection="0"/>
    <xf numFmtId="205" fontId="107" fillId="6" borderId="0" applyNumberFormat="0" applyFont="0" applyBorder="0" applyAlignment="0" applyProtection="0"/>
    <xf numFmtId="246" fontId="77" fillId="0" borderId="0" applyFill="0" applyBorder="0" applyProtection="0">
      <alignment horizontal="center"/>
    </xf>
    <xf numFmtId="245" fontId="77" fillId="0" borderId="0">
      <alignment horizontal="center"/>
    </xf>
    <xf numFmtId="246" fontId="77" fillId="0" borderId="0" applyFill="0" applyBorder="0" applyProtection="0">
      <alignment horizontal="center"/>
    </xf>
    <xf numFmtId="243" fontId="135" fillId="0" borderId="0">
      <alignment horizontal="center"/>
    </xf>
    <xf numFmtId="182" fontId="129" fillId="0" borderId="55" applyNumberFormat="0" applyFont="0" applyFill="0" applyAlignment="0" applyProtection="0"/>
    <xf numFmtId="211" fontId="136" fillId="0" borderId="18"/>
    <xf numFmtId="211" fontId="136" fillId="0" borderId="18"/>
    <xf numFmtId="211" fontId="136" fillId="0" borderId="18"/>
    <xf numFmtId="212" fontId="102" fillId="0" borderId="0"/>
    <xf numFmtId="38" fontId="137" fillId="0" borderId="0" applyFont="0" applyFill="0" applyBorder="0" applyAlignment="0" applyProtection="0"/>
    <xf numFmtId="182" fontId="138" fillId="0" borderId="0" applyFont="0" applyFill="0" applyBorder="0" applyAlignment="0" applyProtection="0"/>
    <xf numFmtId="0" fontId="30" fillId="94" borderId="0" applyNumberFormat="0" applyBorder="0" applyAlignment="0" applyProtection="0"/>
    <xf numFmtId="0" fontId="30" fillId="95" borderId="0" applyNumberFormat="0" applyBorder="0" applyAlignment="0" applyProtection="0"/>
    <xf numFmtId="0" fontId="30" fillId="96" borderId="0" applyNumberFormat="0" applyBorder="0" applyAlignment="0" applyProtection="0"/>
    <xf numFmtId="182" fontId="139" fillId="0" borderId="0" applyNumberFormat="0" applyAlignment="0">
      <alignment horizontal="left"/>
    </xf>
    <xf numFmtId="257" fontId="93" fillId="0" borderId="0"/>
    <xf numFmtId="258" fontId="93" fillId="0" borderId="0"/>
    <xf numFmtId="259" fontId="93" fillId="0" borderId="0"/>
    <xf numFmtId="260" fontId="93" fillId="0" borderId="0"/>
    <xf numFmtId="261" fontId="93" fillId="0" borderId="0"/>
    <xf numFmtId="262" fontId="93" fillId="0" borderId="0"/>
    <xf numFmtId="173" fontId="137" fillId="0" borderId="0" applyFont="0" applyFill="0" applyBorder="0" applyAlignment="0" applyProtection="0"/>
    <xf numFmtId="263" fontId="34" fillId="0" borderId="0" applyFont="0" applyFill="0" applyBorder="0" applyAlignment="0" applyProtection="0"/>
    <xf numFmtId="264" fontId="34" fillId="0" borderId="0" applyFont="0" applyFill="0" applyBorder="0" applyAlignment="0" applyProtection="0"/>
    <xf numFmtId="265" fontId="34" fillId="0" borderId="0" applyFont="0" applyFill="0" applyBorder="0" applyAlignment="0" applyProtection="0"/>
    <xf numFmtId="182" fontId="34" fillId="0" borderId="0" applyFont="0" applyFill="0" applyBorder="0" applyAlignment="0" applyProtection="0"/>
    <xf numFmtId="0" fontId="140" fillId="0" borderId="0" applyNumberFormat="0" applyFill="0" applyBorder="0" applyAlignment="0" applyProtection="0"/>
    <xf numFmtId="0" fontId="61" fillId="0" borderId="0" applyNumberFormat="0" applyFill="0" applyBorder="0" applyAlignment="0" applyProtection="0"/>
    <xf numFmtId="0" fontId="52" fillId="0" borderId="0" applyNumberFormat="0" applyFill="0" applyBorder="0" applyAlignment="0" applyProtection="0"/>
    <xf numFmtId="182" fontId="77" fillId="58" borderId="0" applyNumberFormat="0" applyFont="0" applyBorder="0" applyAlignment="0" applyProtection="0"/>
    <xf numFmtId="182" fontId="78" fillId="0" borderId="0" applyNumberFormat="0" applyFill="0" applyBorder="0" applyAlignment="0" applyProtection="0"/>
    <xf numFmtId="182" fontId="77" fillId="40" borderId="0" applyNumberFormat="0" applyFont="0" applyBorder="0" applyAlignment="0" applyProtection="0"/>
    <xf numFmtId="176" fontId="80" fillId="57" borderId="2" applyAlignment="0" applyProtection="0"/>
    <xf numFmtId="176" fontId="80" fillId="57" borderId="2" applyAlignment="0" applyProtection="0"/>
    <xf numFmtId="182" fontId="77" fillId="0" borderId="48" applyNumberFormat="0" applyFont="0" applyAlignment="0" applyProtection="0"/>
    <xf numFmtId="182" fontId="77" fillId="0" borderId="48" applyNumberFormat="0" applyFont="0" applyAlignment="0" applyProtection="0"/>
    <xf numFmtId="182" fontId="77" fillId="0" borderId="48" applyNumberFormat="0" applyFont="0" applyAlignment="0" applyProtection="0"/>
    <xf numFmtId="182" fontId="77" fillId="0" borderId="49" applyNumberFormat="0" applyFont="0" applyAlignment="0" applyProtection="0"/>
    <xf numFmtId="182" fontId="77" fillId="0" borderId="49" applyNumberFormat="0" applyFont="0" applyAlignment="0" applyProtection="0"/>
    <xf numFmtId="182" fontId="77" fillId="0" borderId="49" applyNumberFormat="0" applyFont="0" applyAlignment="0" applyProtection="0"/>
    <xf numFmtId="182" fontId="77" fillId="47" borderId="0" applyNumberFormat="0" applyFont="0" applyBorder="0" applyAlignment="0" applyProtection="0"/>
    <xf numFmtId="266" fontId="34" fillId="0" borderId="0" applyFont="0" applyFill="0" applyBorder="0" applyAlignment="0" applyProtection="0"/>
    <xf numFmtId="171" fontId="34" fillId="0" borderId="0" applyFont="0" applyFill="0" applyBorder="0" applyAlignment="0" applyProtection="0"/>
    <xf numFmtId="1" fontId="141" fillId="97" borderId="19" applyNumberFormat="0" applyBorder="0" applyAlignment="0">
      <alignment horizontal="centerContinuous" vertical="center"/>
      <protection locked="0"/>
    </xf>
    <xf numFmtId="1" fontId="141" fillId="97" borderId="19" applyNumberFormat="0" applyBorder="0" applyAlignment="0">
      <alignment horizontal="centerContinuous" vertical="center"/>
      <protection locked="0"/>
    </xf>
    <xf numFmtId="1" fontId="141" fillId="97" borderId="19" applyNumberFormat="0" applyBorder="0" applyAlignment="0">
      <alignment horizontal="centerContinuous" vertical="center"/>
      <protection locked="0"/>
    </xf>
    <xf numFmtId="182" fontId="131" fillId="0" borderId="0">
      <protection locked="0"/>
    </xf>
    <xf numFmtId="243" fontId="142" fillId="0" borderId="0"/>
    <xf numFmtId="243" fontId="142" fillId="0" borderId="0"/>
    <xf numFmtId="182" fontId="143" fillId="0" borderId="0"/>
    <xf numFmtId="182" fontId="144" fillId="0" borderId="0" applyFill="0" applyBorder="0" applyProtection="0">
      <alignment horizontal="left"/>
    </xf>
    <xf numFmtId="4" fontId="145" fillId="0" borderId="0">
      <protection locked="0"/>
    </xf>
    <xf numFmtId="244" fontId="146" fillId="0" borderId="0"/>
    <xf numFmtId="258" fontId="93" fillId="0" borderId="56"/>
    <xf numFmtId="267" fontId="93" fillId="6" borderId="50">
      <alignment horizontal="right"/>
    </xf>
    <xf numFmtId="268" fontId="34" fillId="0" borderId="0" applyFont="0" applyFill="0" applyBorder="0" applyAlignment="0" applyProtection="0"/>
    <xf numFmtId="269" fontId="147" fillId="0" borderId="0" applyFont="0" applyFill="0" applyBorder="0" applyAlignment="0" applyProtection="0"/>
    <xf numFmtId="270" fontId="34" fillId="0" borderId="0" applyFont="0" applyFill="0" applyBorder="0" applyAlignment="0" applyProtection="0"/>
    <xf numFmtId="271" fontId="147" fillId="0" borderId="0" applyFont="0" applyFill="0" applyBorder="0" applyAlignment="0" applyProtection="0"/>
    <xf numFmtId="182" fontId="77" fillId="0" borderId="0" applyFont="0" applyFill="0" applyBorder="0" applyAlignment="0" applyProtection="0"/>
    <xf numFmtId="0" fontId="62" fillId="98" borderId="0" applyNumberFormat="0" applyBorder="0" applyAlignment="0" applyProtection="0"/>
    <xf numFmtId="0" fontId="62" fillId="41" borderId="0" applyNumberFormat="0" applyBorder="0" applyAlignment="0" applyProtection="0"/>
    <xf numFmtId="0" fontId="44" fillId="8" borderId="0" applyNumberFormat="0" applyBorder="0" applyAlignment="0" applyProtection="0"/>
    <xf numFmtId="2" fontId="148" fillId="3" borderId="50" applyProtection="0">
      <alignment horizontal="left"/>
      <protection locked="0"/>
    </xf>
    <xf numFmtId="38" fontId="39" fillId="6" borderId="0" applyNumberFormat="0" applyBorder="0" applyAlignment="0" applyProtection="0"/>
    <xf numFmtId="272" fontId="128" fillId="99" borderId="3" applyNumberFormat="0" applyFont="0" applyAlignment="0"/>
    <xf numFmtId="272" fontId="128" fillId="99" borderId="3" applyNumberFormat="0" applyFont="0" applyAlignment="0"/>
    <xf numFmtId="272" fontId="128" fillId="99" borderId="3" applyNumberFormat="0" applyFont="0" applyAlignment="0"/>
    <xf numFmtId="182" fontId="129" fillId="0" borderId="0" applyFont="0" applyFill="0" applyBorder="0" applyAlignment="0" applyProtection="0">
      <alignment horizontal="right"/>
    </xf>
    <xf numFmtId="182" fontId="149" fillId="0" borderId="0" applyProtection="0">
      <alignment horizontal="right"/>
    </xf>
    <xf numFmtId="182" fontId="17" fillId="0" borderId="46" applyNumberFormat="0" applyAlignment="0" applyProtection="0">
      <alignment horizontal="left" vertical="center"/>
    </xf>
    <xf numFmtId="182" fontId="17" fillId="0" borderId="2">
      <alignment horizontal="left" vertical="center"/>
    </xf>
    <xf numFmtId="182" fontId="17" fillId="0" borderId="2">
      <alignment horizontal="left" vertical="center"/>
    </xf>
    <xf numFmtId="182" fontId="17" fillId="0" borderId="2">
      <alignment horizontal="left" vertical="center"/>
    </xf>
    <xf numFmtId="2" fontId="114" fillId="90" borderId="0" applyAlignment="0">
      <alignment horizontal="right"/>
      <protection locked="0"/>
    </xf>
    <xf numFmtId="0" fontId="150" fillId="0" borderId="57" applyNumberFormat="0" applyFill="0" applyAlignment="0" applyProtection="0"/>
    <xf numFmtId="0" fontId="63" fillId="0" borderId="39" applyNumberFormat="0" applyFill="0" applyAlignment="0" applyProtection="0"/>
    <xf numFmtId="0" fontId="41" fillId="0" borderId="25" applyNumberFormat="0" applyFill="0" applyAlignment="0" applyProtection="0"/>
    <xf numFmtId="0" fontId="151" fillId="0" borderId="40" applyNumberFormat="0" applyFill="0" applyAlignment="0" applyProtection="0"/>
    <xf numFmtId="0" fontId="64" fillId="0" borderId="40" applyNumberFormat="0" applyFill="0" applyAlignment="0" applyProtection="0"/>
    <xf numFmtId="0" fontId="42" fillId="0" borderId="26" applyNumberFormat="0" applyFill="0" applyAlignment="0" applyProtection="0"/>
    <xf numFmtId="0" fontId="152" fillId="0" borderId="53" applyNumberFormat="0" applyFill="0" applyAlignment="0" applyProtection="0"/>
    <xf numFmtId="0" fontId="65" fillId="0" borderId="41" applyNumberFormat="0" applyFill="0" applyAlignment="0" applyProtection="0"/>
    <xf numFmtId="0" fontId="43" fillId="0" borderId="27" applyNumberFormat="0" applyFill="0" applyAlignment="0" applyProtection="0"/>
    <xf numFmtId="0" fontId="152"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182" fontId="77" fillId="0" borderId="0">
      <protection locked="0"/>
    </xf>
    <xf numFmtId="182" fontId="77" fillId="0" borderId="0">
      <protection locked="0"/>
    </xf>
    <xf numFmtId="273" fontId="153" fillId="0" borderId="0">
      <alignment horizontal="right"/>
    </xf>
    <xf numFmtId="182" fontId="83" fillId="0" borderId="58" applyNumberFormat="0" applyFill="0" applyAlignment="0" applyProtection="0"/>
    <xf numFmtId="205" fontId="154" fillId="0" borderId="0" applyNumberFormat="0" applyBorder="0" applyAlignment="0" applyProtection="0">
      <alignment horizontal="right" wrapText="1"/>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82" fontId="161" fillId="0" borderId="0">
      <alignment wrapText="1"/>
    </xf>
    <xf numFmtId="10" fontId="39" fillId="99" borderId="3" applyNumberFormat="0" applyBorder="0" applyAlignment="0" applyProtection="0"/>
    <xf numFmtId="10" fontId="39" fillId="99" borderId="3" applyNumberFormat="0" applyBorder="0" applyAlignment="0" applyProtection="0"/>
    <xf numFmtId="10" fontId="39" fillId="99" borderId="3" applyNumberFormat="0" applyBorder="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67" fillId="44" borderId="22" applyNumberFormat="0" applyAlignment="0" applyProtection="0"/>
    <xf numFmtId="0" fontId="47" fillId="11" borderId="28"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182" fontId="83" fillId="0" borderId="0" applyNumberFormat="0" applyFill="0" applyBorder="0" applyAlignment="0">
      <protection locked="0"/>
    </xf>
    <xf numFmtId="0" fontId="163" fillId="60" borderId="0"/>
    <xf numFmtId="230" fontId="35" fillId="100" borderId="0">
      <protection locked="0"/>
    </xf>
    <xf numFmtId="167" fontId="77" fillId="0" borderId="0"/>
    <xf numFmtId="182" fontId="34" fillId="0" borderId="0" applyNumberFormat="0" applyFont="0" applyFill="0" applyBorder="0" applyProtection="0">
      <alignment horizontal="left" vertical="center"/>
    </xf>
    <xf numFmtId="182" fontId="39" fillId="6" borderId="0"/>
    <xf numFmtId="38" fontId="164" fillId="0" borderId="0" applyNumberFormat="0" applyFill="0" applyBorder="0" applyAlignment="0" applyProtection="0"/>
    <xf numFmtId="0" fontId="165" fillId="0" borderId="59" applyNumberFormat="0" applyFill="0" applyAlignment="0" applyProtection="0"/>
    <xf numFmtId="0" fontId="50" fillId="0" borderId="30" applyNumberFormat="0" applyFill="0" applyAlignment="0" applyProtection="0"/>
    <xf numFmtId="197" fontId="99" fillId="0" borderId="0" applyFont="0" applyFill="0" applyBorder="0" applyAlignment="0" applyProtection="0">
      <alignment horizontal="right"/>
    </xf>
    <xf numFmtId="274"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275"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40" fontId="166" fillId="0" borderId="0">
      <alignment horizontal="right"/>
    </xf>
    <xf numFmtId="37" fontId="26" fillId="0" borderId="0"/>
    <xf numFmtId="182" fontId="167" fillId="0" borderId="0">
      <alignment vertical="center"/>
    </xf>
    <xf numFmtId="182" fontId="34" fillId="0" borderId="0" applyNumberForma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76" fontId="34" fillId="0" borderId="0" applyFont="0" applyFill="0" applyBorder="0" applyAlignment="0" applyProtection="0"/>
    <xf numFmtId="277" fontId="93" fillId="0" borderId="0">
      <alignment horizontal="right"/>
    </xf>
    <xf numFmtId="182" fontId="168" fillId="0" borderId="20"/>
    <xf numFmtId="182" fontId="168" fillId="0" borderId="20"/>
    <xf numFmtId="278" fontId="137" fillId="0" borderId="0" applyFont="0" applyFill="0" applyBorder="0" applyAlignment="0" applyProtection="0"/>
    <xf numFmtId="279" fontId="137"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80" fontId="39" fillId="99" borderId="0">
      <alignment horizontal="center"/>
    </xf>
    <xf numFmtId="281" fontId="77" fillId="0" borderId="0" applyFill="0" applyBorder="0" applyProtection="0">
      <alignment horizontal="center"/>
    </xf>
    <xf numFmtId="282" fontId="77" fillId="0" borderId="0" applyFont="0" applyFill="0" applyBorder="0" applyAlignment="0" applyProtection="0">
      <alignment horizontal="centerContinuous"/>
      <protection locked="0"/>
    </xf>
    <xf numFmtId="283" fontId="39" fillId="0" borderId="0" applyFont="0" applyFill="0" applyBorder="0" applyAlignment="0" applyProtection="0">
      <alignment horizontal="right"/>
    </xf>
    <xf numFmtId="0" fontId="69" fillId="87" borderId="0" applyNumberFormat="0" applyBorder="0" applyAlignment="0" applyProtection="0"/>
    <xf numFmtId="0" fontId="69" fillId="59" borderId="0" applyNumberFormat="0" applyBorder="0" applyAlignment="0" applyProtection="0"/>
    <xf numFmtId="0" fontId="46" fillId="10" borderId="0" applyNumberFormat="0" applyBorder="0" applyAlignment="0" applyProtection="0"/>
    <xf numFmtId="37" fontId="169" fillId="0" borderId="0"/>
    <xf numFmtId="192" fontId="34" fillId="0" borderId="0"/>
    <xf numFmtId="0" fontId="34" fillId="0" borderId="0"/>
    <xf numFmtId="284" fontId="38" fillId="0" borderId="0"/>
    <xf numFmtId="284" fontId="38" fillId="0" borderId="1"/>
    <xf numFmtId="284" fontId="38" fillId="0" borderId="60"/>
    <xf numFmtId="284" fontId="38" fillId="0" borderId="0"/>
    <xf numFmtId="285" fontId="102" fillId="0" borderId="0"/>
    <xf numFmtId="286" fontId="102" fillId="0" borderId="0"/>
    <xf numFmtId="287" fontId="102" fillId="0" borderId="0"/>
    <xf numFmtId="288" fontId="39" fillId="0" borderId="0"/>
    <xf numFmtId="289" fontId="39" fillId="0" borderId="0"/>
    <xf numFmtId="0" fontId="10" fillId="0" borderId="0"/>
    <xf numFmtId="0" fontId="10" fillId="0" borderId="0"/>
    <xf numFmtId="0" fontId="10" fillId="0" borderId="0"/>
    <xf numFmtId="0" fontId="10" fillId="0" borderId="0"/>
    <xf numFmtId="0" fontId="10" fillId="0" borderId="0"/>
    <xf numFmtId="38" fontId="34" fillId="0" borderId="0" applyFont="0" applyFill="0" applyBorder="0" applyAlignment="0" applyProtection="0"/>
    <xf numFmtId="0" fontId="10" fillId="0" borderId="0"/>
    <xf numFmtId="0" fontId="34" fillId="0" borderId="0"/>
    <xf numFmtId="0" fontId="10" fillId="0" borderId="0"/>
    <xf numFmtId="0" fontId="1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55" fillId="0" borderId="0"/>
    <xf numFmtId="0" fontId="55"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55"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34" fillId="0" borderId="0"/>
    <xf numFmtId="191" fontId="34" fillId="0" borderId="0"/>
    <xf numFmtId="0" fontId="34"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91" fillId="0" borderId="0"/>
    <xf numFmtId="0" fontId="91"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91" fillId="0" borderId="0"/>
    <xf numFmtId="0" fontId="91"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10" fillId="0" borderId="0"/>
    <xf numFmtId="0" fontId="10" fillId="0" borderId="0"/>
    <xf numFmtId="0" fontId="10" fillId="0" borderId="0"/>
    <xf numFmtId="0" fontId="10" fillId="0" borderId="0"/>
    <xf numFmtId="0" fontId="91" fillId="0" borderId="0"/>
    <xf numFmtId="0" fontId="10" fillId="0" borderId="0"/>
    <xf numFmtId="0" fontId="34" fillId="0" borderId="0"/>
    <xf numFmtId="0" fontId="10" fillId="0" borderId="0"/>
    <xf numFmtId="0" fontId="10" fillId="0" borderId="0"/>
    <xf numFmtId="0" fontId="91" fillId="0" borderId="0"/>
    <xf numFmtId="0" fontId="34" fillId="0" borderId="0"/>
    <xf numFmtId="0" fontId="10" fillId="0" borderId="0"/>
    <xf numFmtId="0" fontId="91" fillId="0" borderId="0"/>
    <xf numFmtId="0" fontId="34" fillId="0" borderId="0"/>
    <xf numFmtId="0" fontId="22" fillId="0" borderId="0"/>
    <xf numFmtId="0" fontId="34" fillId="0" borderId="0"/>
    <xf numFmtId="0" fontId="91" fillId="0" borderId="0"/>
    <xf numFmtId="0" fontId="34" fillId="0" borderId="0"/>
    <xf numFmtId="0" fontId="91" fillId="0" borderId="0"/>
    <xf numFmtId="0" fontId="34" fillId="0" borderId="0"/>
    <xf numFmtId="0" fontId="91" fillId="0" borderId="0"/>
    <xf numFmtId="0" fontId="34" fillId="0" borderId="0"/>
    <xf numFmtId="0" fontId="91" fillId="0" borderId="0"/>
    <xf numFmtId="0" fontId="33" fillId="0" borderId="0"/>
    <xf numFmtId="0" fontId="3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1" fontId="91" fillId="0" borderId="0"/>
    <xf numFmtId="0" fontId="91" fillId="0" borderId="0" applyFont="0" applyFill="0" applyBorder="0" applyAlignment="0" applyProtection="0"/>
    <xf numFmtId="0" fontId="10"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22" fillId="0" borderId="0"/>
    <xf numFmtId="0" fontId="22" fillId="0" borderId="0"/>
    <xf numFmtId="0" fontId="22" fillId="0" borderId="0"/>
    <xf numFmtId="0" fontId="22"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3" fillId="0" borderId="0"/>
    <xf numFmtId="0" fontId="91" fillId="0" borderId="0" applyFont="0" applyFill="0" applyBorder="0" applyAlignment="0" applyProtection="0"/>
    <xf numFmtId="0" fontId="34" fillId="0" borderId="0"/>
    <xf numFmtId="0" fontId="91" fillId="0" borderId="0" applyFont="0" applyFill="0" applyBorder="0" applyAlignment="0" applyProtection="0"/>
    <xf numFmtId="0" fontId="33" fillId="0" borderId="0"/>
    <xf numFmtId="0" fontId="34" fillId="0" borderId="0"/>
    <xf numFmtId="0" fontId="91" fillId="0" borderId="0" applyFont="0" applyFill="0" applyBorder="0" applyAlignment="0" applyProtection="0"/>
    <xf numFmtId="0" fontId="22"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82"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4"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82"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86" fillId="0" borderId="0"/>
    <xf numFmtId="0" fontId="34"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91" fillId="0" borderId="0"/>
    <xf numFmtId="0" fontId="91" fillId="0" borderId="0"/>
    <xf numFmtId="0" fontId="91" fillId="0" borderId="0"/>
    <xf numFmtId="0" fontId="91" fillId="0" borderId="0"/>
    <xf numFmtId="182" fontId="91" fillId="0" borderId="0"/>
    <xf numFmtId="0" fontId="91" fillId="0" borderId="0" applyFont="0" applyFill="0" applyBorder="0" applyAlignment="0" applyProtection="0"/>
    <xf numFmtId="0" fontId="10"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4"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10" fillId="0" borderId="0"/>
    <xf numFmtId="0" fontId="34" fillId="0" borderId="0"/>
    <xf numFmtId="0" fontId="33" fillId="0" borderId="0"/>
    <xf numFmtId="0" fontId="91"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34" fillId="0" borderId="0"/>
    <xf numFmtId="0" fontId="10" fillId="0" borderId="0"/>
    <xf numFmtId="0" fontId="10" fillId="0" borderId="0"/>
    <xf numFmtId="0" fontId="91"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55"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34"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55"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alignment vertical="top"/>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91" fillId="0" borderId="0">
      <alignment vertical="top"/>
    </xf>
    <xf numFmtId="0" fontId="91" fillId="0" borderId="0">
      <alignment vertical="top"/>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5" fillId="0" borderId="0"/>
    <xf numFmtId="0" fontId="91" fillId="0" borderId="0">
      <alignment vertical="top"/>
    </xf>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0" fillId="0" borderId="0"/>
    <xf numFmtId="0" fontId="91" fillId="0" borderId="0"/>
    <xf numFmtId="0" fontId="91" fillId="0" borderId="0"/>
    <xf numFmtId="0" fontId="91"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91" fillId="0" borderId="0"/>
    <xf numFmtId="0" fontId="91" fillId="0" borderId="0"/>
    <xf numFmtId="0" fontId="34" fillId="0" borderId="0"/>
    <xf numFmtId="0" fontId="91" fillId="0" borderId="0"/>
    <xf numFmtId="0" fontId="91" fillId="0" borderId="0"/>
    <xf numFmtId="0" fontId="91" fillId="0" borderId="0"/>
    <xf numFmtId="0" fontId="36" fillId="0" borderId="0"/>
    <xf numFmtId="0" fontId="13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55" fillId="0" borderId="0"/>
    <xf numFmtId="0" fontId="34" fillId="0" borderId="0"/>
    <xf numFmtId="0" fontId="34" fillId="0" borderId="0"/>
    <xf numFmtId="0" fontId="34" fillId="0" borderId="0"/>
    <xf numFmtId="0" fontId="34" fillId="0" borderId="0"/>
    <xf numFmtId="0" fontId="34" fillId="0" borderId="0">
      <alignment vertical="center"/>
    </xf>
    <xf numFmtId="182" fontId="34" fillId="0" borderId="0">
      <alignment vertical="center"/>
    </xf>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86" fillId="0" borderId="0"/>
    <xf numFmtId="191" fontId="130" fillId="0" borderId="0"/>
    <xf numFmtId="191" fontId="130" fillId="0" borderId="0"/>
    <xf numFmtId="191" fontId="130" fillId="0" borderId="0"/>
    <xf numFmtId="191" fontId="130" fillId="0" borderId="0"/>
    <xf numFmtId="191" fontId="130" fillId="0" borderId="0"/>
    <xf numFmtId="191" fontId="86"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0" fontId="86" fillId="0" borderId="0"/>
    <xf numFmtId="0" fontId="10" fillId="0" borderId="0"/>
    <xf numFmtId="0" fontId="10" fillId="0" borderId="0"/>
    <xf numFmtId="0" fontId="86" fillId="0" borderId="0"/>
    <xf numFmtId="0" fontId="86" fillId="0" borderId="0"/>
    <xf numFmtId="0" fontId="130" fillId="0" borderId="0"/>
    <xf numFmtId="0" fontId="86" fillId="0" borderId="0"/>
    <xf numFmtId="0" fontId="76" fillId="0" borderId="0"/>
    <xf numFmtId="0" fontId="76" fillId="0" borderId="0"/>
    <xf numFmtId="0" fontId="76" fillId="0" borderId="0"/>
    <xf numFmtId="0" fontId="76" fillId="0" borderId="0"/>
    <xf numFmtId="0" fontId="55" fillId="0" borderId="0"/>
    <xf numFmtId="0" fontId="76" fillId="0" borderId="0"/>
    <xf numFmtId="0" fontId="10"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91" fillId="0" borderId="0"/>
    <xf numFmtId="0" fontId="34" fillId="0" borderId="0"/>
    <xf numFmtId="0" fontId="91" fillId="0" borderId="0"/>
    <xf numFmtId="0" fontId="91" fillId="0" borderId="0"/>
    <xf numFmtId="0" fontId="91" fillId="0" borderId="0"/>
    <xf numFmtId="0" fontId="55" fillId="0" borderId="0"/>
    <xf numFmtId="0" fontId="55" fillId="0" borderId="0"/>
    <xf numFmtId="0" fontId="10" fillId="0" borderId="0"/>
    <xf numFmtId="0" fontId="10" fillId="0" borderId="0"/>
    <xf numFmtId="0" fontId="10" fillId="0" borderId="0"/>
    <xf numFmtId="0" fontId="10" fillId="0" borderId="0"/>
    <xf numFmtId="0" fontId="91" fillId="0" borderId="0"/>
    <xf numFmtId="0" fontId="91" fillId="0" borderId="0"/>
    <xf numFmtId="0" fontId="91" fillId="0" borderId="0"/>
    <xf numFmtId="0" fontId="91" fillId="0" borderId="0"/>
    <xf numFmtId="0" fontId="91" fillId="0" borderId="0"/>
    <xf numFmtId="0" fontId="10" fillId="0" borderId="0"/>
    <xf numFmtId="0" fontId="34" fillId="0" borderId="0"/>
    <xf numFmtId="0" fontId="10" fillId="0" borderId="0"/>
    <xf numFmtId="0" fontId="10" fillId="0" borderId="0"/>
    <xf numFmtId="38" fontId="3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4" fillId="0" borderId="0" applyFont="0" applyFill="0" applyBorder="0" applyAlignment="0" applyProtection="0"/>
    <xf numFmtId="0" fontId="10" fillId="0" borderId="0"/>
    <xf numFmtId="0" fontId="1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1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34" fillId="0" borderId="0"/>
    <xf numFmtId="0" fontId="91" fillId="0" borderId="0">
      <alignment vertical="top"/>
    </xf>
    <xf numFmtId="0" fontId="55"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232" fontId="100" fillId="0" borderId="60"/>
    <xf numFmtId="0" fontId="83" fillId="0" borderId="0" applyFill="0" applyBorder="0">
      <protection locked="0"/>
    </xf>
    <xf numFmtId="182" fontId="34" fillId="0" borderId="0"/>
    <xf numFmtId="182" fontId="171" fillId="0" borderId="0"/>
    <xf numFmtId="182" fontId="172" fillId="0" borderId="0"/>
    <xf numFmtId="182" fontId="173" fillId="0" borderId="0"/>
    <xf numFmtId="182" fontId="174" fillId="0" borderId="0"/>
    <xf numFmtId="182" fontId="96" fillId="0" borderId="0"/>
    <xf numFmtId="38" fontId="175" fillId="0" borderId="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36" fillId="60" borderId="43"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6" fillId="60" borderId="43" applyNumberFormat="0" applyFont="0" applyAlignment="0" applyProtection="0"/>
    <xf numFmtId="0" fontId="36" fillId="14" borderId="32" applyNumberFormat="0" applyFont="0" applyAlignment="0" applyProtection="0"/>
    <xf numFmtId="182" fontId="34" fillId="0" borderId="0"/>
    <xf numFmtId="37" fontId="34" fillId="0" borderId="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101" borderId="0">
      <alignment horizontal="right"/>
    </xf>
    <xf numFmtId="182" fontId="176" fillId="72" borderId="61" applyNumberFormat="0" applyBorder="0" applyAlignment="0">
      <alignment horizontal="center"/>
      <protection hidden="1"/>
    </xf>
    <xf numFmtId="182" fontId="176" fillId="72" borderId="61" applyNumberFormat="0" applyBorder="0" applyAlignment="0">
      <alignment horizontal="center"/>
      <protection hidden="1"/>
    </xf>
    <xf numFmtId="182" fontId="176" fillId="72" borderId="61" applyNumberFormat="0" applyBorder="0" applyAlignment="0">
      <alignment horizontal="center"/>
      <protection hidden="1"/>
    </xf>
    <xf numFmtId="182" fontId="177" fillId="0" borderId="61" applyNumberFormat="0" applyBorder="0" applyAlignment="0">
      <alignment horizontal="center"/>
      <protection locked="0"/>
    </xf>
    <xf numFmtId="182" fontId="177" fillId="0" borderId="61" applyNumberFormat="0" applyBorder="0" applyAlignment="0">
      <alignment horizontal="center"/>
      <protection locked="0"/>
    </xf>
    <xf numFmtId="182" fontId="177" fillId="0" borderId="61" applyNumberFormat="0" applyBorder="0" applyAlignment="0">
      <alignment horizontal="center"/>
      <protection locked="0"/>
    </xf>
    <xf numFmtId="2" fontId="178" fillId="3" borderId="50">
      <alignment horizontal="left"/>
    </xf>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57" borderId="44" applyNumberFormat="0" applyAlignment="0" applyProtection="0"/>
    <xf numFmtId="0" fontId="48" fillId="12" borderId="29"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40" fontId="76" fillId="67" borderId="0">
      <alignment horizontal="right"/>
    </xf>
    <xf numFmtId="182" fontId="179" fillId="102" borderId="0">
      <alignment horizontal="center"/>
    </xf>
    <xf numFmtId="182" fontId="180" fillId="103" borderId="0"/>
    <xf numFmtId="182" fontId="181" fillId="67" borderId="0" applyBorder="0">
      <alignment horizontal="centerContinuous"/>
    </xf>
    <xf numFmtId="182" fontId="182" fillId="103" borderId="0" applyBorder="0">
      <alignment horizontal="centerContinuous"/>
    </xf>
    <xf numFmtId="182" fontId="77" fillId="104" borderId="0" applyNumberFormat="0" applyFont="0" applyBorder="0" applyAlignment="0"/>
    <xf numFmtId="1" fontId="183" fillId="0" borderId="0" applyProtection="0">
      <alignment horizontal="right" vertical="center"/>
    </xf>
    <xf numFmtId="194" fontId="184" fillId="0" borderId="0">
      <alignment horizontal="left"/>
    </xf>
    <xf numFmtId="290" fontId="93" fillId="0" borderId="0"/>
    <xf numFmtId="291" fontId="93" fillId="0" borderId="0"/>
    <xf numFmtId="247" fontId="34" fillId="0" borderId="0" applyFont="0" applyFill="0" applyBorder="0" applyAlignment="0" applyProtection="0"/>
    <xf numFmtId="292" fontId="34" fillId="0" borderId="0" applyFont="0" applyFill="0" applyBorder="0" applyAlignment="0" applyProtection="0"/>
    <xf numFmtId="169" fontId="38" fillId="0" borderId="0" applyFont="0" applyFill="0" applyBorder="0" applyAlignment="0" applyProtection="0">
      <protection locked="0"/>
    </xf>
    <xf numFmtId="10" fontId="38" fillId="0" borderId="0" applyFont="0" applyFill="0" applyBorder="0" applyAlignment="0" applyProtection="0">
      <protection locked="0"/>
    </xf>
    <xf numFmtId="10" fontId="3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293" fontId="10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7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9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9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5"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294" fontId="35" fillId="93" borderId="0" applyBorder="0" applyAlignment="0">
      <protection locked="0"/>
    </xf>
    <xf numFmtId="9" fontId="102" fillId="0" borderId="0"/>
    <xf numFmtId="169" fontId="102" fillId="0" borderId="0"/>
    <xf numFmtId="10" fontId="102" fillId="0" borderId="0"/>
    <xf numFmtId="295" fontId="34" fillId="0" borderId="0" applyFont="0" applyFill="0" applyBorder="0" applyAlignment="0" applyProtection="0"/>
    <xf numFmtId="296" fontId="100" fillId="0" borderId="0"/>
    <xf numFmtId="297" fontId="100" fillId="0" borderId="0"/>
    <xf numFmtId="297" fontId="102" fillId="0" borderId="0"/>
    <xf numFmtId="298" fontId="34" fillId="0" borderId="0" applyBorder="0">
      <alignment horizontal="right"/>
    </xf>
    <xf numFmtId="299" fontId="39" fillId="0" borderId="0" applyBorder="0"/>
    <xf numFmtId="10" fontId="34" fillId="3" borderId="0"/>
    <xf numFmtId="182" fontId="34" fillId="0" borderId="0">
      <protection locked="0"/>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86" fillId="62"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1" fontId="130" fillId="105" borderId="3">
      <alignment vertical="center"/>
    </xf>
    <xf numFmtId="304" fontId="93" fillId="0" borderId="0">
      <alignment horizontal="right"/>
    </xf>
    <xf numFmtId="40" fontId="34" fillId="0" borderId="0"/>
    <xf numFmtId="1" fontId="185" fillId="6" borderId="0">
      <alignment horizontal="center"/>
    </xf>
    <xf numFmtId="182" fontId="137" fillId="0" borderId="0" applyNumberFormat="0" applyFont="0" applyFill="0" applyBorder="0" applyAlignment="0" applyProtection="0">
      <alignment horizontal="left"/>
    </xf>
    <xf numFmtId="15" fontId="137" fillId="0" borderId="0" applyFont="0" applyFill="0" applyBorder="0" applyAlignment="0" applyProtection="0"/>
    <xf numFmtId="4" fontId="137" fillId="0" borderId="0" applyFont="0" applyFill="0" applyBorder="0" applyAlignment="0" applyProtection="0"/>
    <xf numFmtId="182" fontId="186" fillId="0" borderId="20">
      <alignment horizontal="center"/>
    </xf>
    <xf numFmtId="182" fontId="186" fillId="0" borderId="20">
      <alignment horizontal="center"/>
    </xf>
    <xf numFmtId="3" fontId="137" fillId="0" borderId="0" applyFont="0" applyFill="0" applyBorder="0" applyAlignment="0" applyProtection="0"/>
    <xf numFmtId="182" fontId="137" fillId="106" borderId="0" applyNumberFormat="0" applyFont="0" applyBorder="0" applyAlignment="0" applyProtection="0"/>
    <xf numFmtId="305" fontId="93" fillId="6" borderId="0"/>
    <xf numFmtId="306" fontId="187" fillId="6" borderId="0" applyFill="0"/>
    <xf numFmtId="182" fontId="188" fillId="0" borderId="0">
      <alignment horizontal="left" indent="7"/>
    </xf>
    <xf numFmtId="182" fontId="187" fillId="0" borderId="0" applyFill="0">
      <alignment horizontal="left" indent="7"/>
    </xf>
    <xf numFmtId="306" fontId="35" fillId="0" borderId="2">
      <alignment horizontal="right"/>
    </xf>
    <xf numFmtId="306" fontId="35" fillId="0" borderId="2">
      <alignment horizontal="right"/>
    </xf>
    <xf numFmtId="306" fontId="35" fillId="0" borderId="2">
      <alignment horizontal="right"/>
    </xf>
    <xf numFmtId="182" fontId="35" fillId="0" borderId="3" applyNumberFormat="0" applyFont="0" applyBorder="0">
      <alignment horizontal="right"/>
    </xf>
    <xf numFmtId="182" fontId="35" fillId="0" borderId="3" applyNumberFormat="0" applyFont="0" applyBorder="0">
      <alignment horizontal="right"/>
    </xf>
    <xf numFmtId="182" fontId="35" fillId="0" borderId="3" applyNumberFormat="0" applyFont="0" applyBorder="0">
      <alignment horizontal="right"/>
    </xf>
    <xf numFmtId="182" fontId="189" fillId="0" borderId="0" applyFill="0"/>
    <xf numFmtId="182" fontId="35" fillId="0" borderId="0" applyFill="0"/>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pplyFill="0">
      <alignment horizontal="left" indent="1"/>
    </xf>
    <xf numFmtId="182" fontId="190" fillId="0" borderId="0">
      <alignment horizontal="left" indent="1"/>
    </xf>
    <xf numFmtId="306" fontId="35" fillId="0" borderId="2" applyFill="0"/>
    <xf numFmtId="306" fontId="35" fillId="0" borderId="2" applyFill="0"/>
    <xf numFmtId="306" fontId="35" fillId="0" borderId="2" applyFill="0"/>
    <xf numFmtId="182" fontId="34" fillId="0" borderId="0" applyNumberFormat="0" applyFont="0" applyFill="0" applyBorder="0" applyAlignment="0"/>
    <xf numFmtId="182" fontId="189" fillId="0" borderId="0" applyFill="0">
      <alignment horizontal="left" indent="2"/>
    </xf>
    <xf numFmtId="182" fontId="35" fillId="0" borderId="0" applyFill="0">
      <alignment horizontal="left" indent="2"/>
    </xf>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lignment horizontal="left" indent="3"/>
    </xf>
    <xf numFmtId="182" fontId="190" fillId="0" borderId="0" applyFill="0">
      <alignment horizontal="left" indent="3"/>
    </xf>
    <xf numFmtId="306" fontId="35" fillId="0" borderId="2" applyFill="0"/>
    <xf numFmtId="306" fontId="35" fillId="0" borderId="2" applyFill="0"/>
    <xf numFmtId="306" fontId="35" fillId="0" borderId="2" applyFill="0"/>
    <xf numFmtId="182" fontId="34" fillId="0" borderId="0" applyNumberFormat="0" applyFont="0" applyBorder="0" applyAlignment="0"/>
    <xf numFmtId="182" fontId="189" fillId="0" borderId="0">
      <alignment horizontal="left" indent="4"/>
    </xf>
    <xf numFmtId="182" fontId="35" fillId="0" borderId="0" applyFill="0">
      <alignment horizontal="left" indent="4"/>
    </xf>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lignment horizontal="left" indent="5"/>
    </xf>
    <xf numFmtId="182" fontId="190" fillId="0" borderId="0" applyFill="0">
      <alignment horizontal="left" indent="5"/>
    </xf>
    <xf numFmtId="306" fontId="35" fillId="0" borderId="2" applyFill="0"/>
    <xf numFmtId="306" fontId="35" fillId="0" borderId="2" applyFill="0"/>
    <xf numFmtId="306" fontId="35" fillId="0" borderId="2" applyFill="0"/>
    <xf numFmtId="182" fontId="34" fillId="0" borderId="0" applyNumberFormat="0" applyFont="0" applyFill="0" applyBorder="0" applyAlignment="0"/>
    <xf numFmtId="182" fontId="35" fillId="0" borderId="0" applyFill="0">
      <alignment horizontal="left" indent="6"/>
    </xf>
    <xf numFmtId="307" fontId="93" fillId="6" borderId="50">
      <alignment horizontal="right"/>
    </xf>
    <xf numFmtId="0" fontId="192" fillId="0" borderId="0"/>
    <xf numFmtId="14" fontId="193" fillId="0" borderId="0" applyNumberFormat="0" applyFill="0" applyBorder="0" applyAlignment="0" applyProtection="0">
      <alignment horizontal="left"/>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130" fillId="99" borderId="3">
      <alignment vertical="center"/>
      <protection locked="0"/>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181"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86" fillId="64"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86" fillId="64"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1"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1"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8" fontId="130" fillId="0" borderId="0">
      <protection locked="0"/>
    </xf>
    <xf numFmtId="309" fontId="194" fillId="0" borderId="0"/>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0"/>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6" fillId="0" borderId="63">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4" fontId="197" fillId="66" borderId="0" applyNumberFormat="0" applyProtection="0">
      <alignment horizontal="left" vertical="center" indent="1"/>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197" fillId="110" borderId="65" applyNumberFormat="0" applyProtection="0">
      <alignment horizontal="left" vertical="center" indent="1"/>
    </xf>
    <xf numFmtId="4" fontId="76" fillId="111" borderId="0" applyNumberFormat="0" applyProtection="0">
      <alignment horizontal="left" vertical="center" indent="1"/>
    </xf>
    <xf numFmtId="4" fontId="80" fillId="68" borderId="0" applyNumberFormat="0" applyProtection="0">
      <alignment horizontal="left" vertical="center" indent="1"/>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111" borderId="0" applyNumberFormat="0" applyProtection="0">
      <alignment horizontal="left" vertical="center" indent="1"/>
    </xf>
    <xf numFmtId="4" fontId="76" fillId="111" borderId="0" applyNumberFormat="0" applyProtection="0">
      <alignment horizontal="left" vertical="center" indent="1"/>
    </xf>
    <xf numFmtId="4" fontId="76" fillId="111" borderId="0" applyNumberFormat="0" applyProtection="0">
      <alignment horizontal="left" vertical="center" indent="1"/>
    </xf>
    <xf numFmtId="4" fontId="76" fillId="66" borderId="0" applyNumberFormat="0" applyProtection="0">
      <alignment horizontal="left" vertical="center" indent="1"/>
    </xf>
    <xf numFmtId="4" fontId="76" fillId="66" borderId="0" applyNumberFormat="0" applyProtection="0">
      <alignment horizontal="left" vertical="center" indent="1"/>
    </xf>
    <xf numFmtId="4" fontId="76" fillId="66" borderId="0"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4" fontId="198" fillId="112" borderId="0" applyNumberFormat="0" applyProtection="0">
      <alignment horizontal="left" vertical="center" indent="1"/>
    </xf>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182" fontId="39" fillId="113" borderId="3"/>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38" fontId="200" fillId="0" borderId="67">
      <alignment horizontal="center"/>
    </xf>
    <xf numFmtId="182" fontId="201" fillId="114" borderId="0"/>
    <xf numFmtId="182" fontId="17" fillId="0" borderId="0"/>
    <xf numFmtId="38" fontId="137" fillId="0" borderId="0" applyFont="0" applyFill="0" applyBorder="0" applyAlignment="0" applyProtection="0"/>
    <xf numFmtId="40" fontId="74" fillId="0" borderId="0" applyFont="0" applyFill="0" applyBorder="0" applyAlignment="0" applyProtection="0"/>
    <xf numFmtId="232" fontId="100" fillId="115" borderId="0" applyFont="0"/>
    <xf numFmtId="182" fontId="202" fillId="0" borderId="0"/>
    <xf numFmtId="0" fontId="203" fillId="0" borderId="0" applyNumberFormat="0" applyFill="0" applyBorder="0" applyAlignment="0" applyProtection="0"/>
    <xf numFmtId="1" fontId="34" fillId="0" borderId="0"/>
    <xf numFmtId="182" fontId="137" fillId="0" borderId="0">
      <alignment textRotation="90"/>
    </xf>
    <xf numFmtId="192" fontId="103" fillId="0" borderId="0">
      <alignment vertical="center"/>
    </xf>
    <xf numFmtId="0" fontId="34" fillId="116" borderId="0"/>
    <xf numFmtId="0" fontId="34" fillId="0" borderId="0" applyFont="0" applyFill="0" applyBorder="0" applyAlignment="0" applyProtection="0"/>
    <xf numFmtId="182" fontId="34" fillId="0" borderId="0" applyFont="0" applyFill="0" applyBorder="0" applyAlignment="0" applyProtection="0"/>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38" fontId="34" fillId="0" borderId="0" applyFont="0" applyFill="0" applyBorder="0" applyAlignment="0" applyProtection="0"/>
    <xf numFmtId="182" fontId="34" fillId="0" borderId="0">
      <alignment vertical="top"/>
    </xf>
    <xf numFmtId="182" fontId="205" fillId="3" borderId="0" applyNumberFormat="0" applyProtection="0">
      <alignment horizontal="center" vertical="center"/>
    </xf>
    <xf numFmtId="4" fontId="76" fillId="3" borderId="0" applyProtection="0">
      <alignment horizontal="center" vertical="center"/>
    </xf>
    <xf numFmtId="182" fontId="206" fillId="3" borderId="0" applyNumberFormat="0" applyProtection="0">
      <alignment horizontal="center" vertical="center"/>
    </xf>
    <xf numFmtId="4" fontId="187" fillId="3" borderId="0" applyProtection="0">
      <alignment horizontal="center" vertical="center"/>
    </xf>
    <xf numFmtId="182" fontId="207" fillId="117" borderId="0" applyNumberFormat="0" applyProtection="0">
      <alignment horizontal="center" vertical="center"/>
    </xf>
    <xf numFmtId="4" fontId="199" fillId="117" borderId="0" applyProtection="0">
      <alignment horizontal="center" vertical="center"/>
    </xf>
    <xf numFmtId="182" fontId="204" fillId="3" borderId="0" applyNumberFormat="0" applyProtection="0">
      <alignment horizontal="center" vertical="center"/>
    </xf>
    <xf numFmtId="4" fontId="208" fillId="3" borderId="0" applyProtection="0">
      <alignment horizontal="center" vertical="center"/>
    </xf>
    <xf numFmtId="182" fontId="209" fillId="118" borderId="0" applyNumberFormat="0" applyProtection="0">
      <alignment horizontal="center" vertical="center"/>
    </xf>
    <xf numFmtId="4" fontId="105" fillId="118" borderId="0" applyProtection="0">
      <alignment horizontal="center" vertical="center"/>
    </xf>
    <xf numFmtId="182" fontId="197" fillId="3" borderId="0" applyNumberFormat="0" applyProtection="0">
      <alignment horizontal="center" vertical="center" wrapText="1"/>
    </xf>
    <xf numFmtId="182" fontId="190" fillId="3" borderId="0" applyNumberFormat="0" applyProtection="0">
      <alignment horizontal="center" vertical="center" wrapText="1"/>
    </xf>
    <xf numFmtId="182" fontId="161" fillId="117" borderId="0" applyNumberFormat="0" applyProtection="0">
      <alignment horizontal="center" vertical="center" wrapText="1"/>
    </xf>
    <xf numFmtId="182" fontId="210" fillId="3" borderId="0" applyNumberFormat="0" applyProtection="0">
      <alignment horizontal="center" vertical="center" wrapText="1"/>
    </xf>
    <xf numFmtId="182" fontId="197" fillId="3" borderId="0" applyNumberFormat="0" applyProtection="0">
      <alignment horizontal="center" vertical="center" wrapText="1"/>
    </xf>
    <xf numFmtId="4" fontId="211" fillId="3" borderId="0" applyProtection="0">
      <alignment horizontal="center" vertical="top" wrapText="1"/>
    </xf>
    <xf numFmtId="182" fontId="190" fillId="3" borderId="0" applyNumberFormat="0" applyProtection="0">
      <alignment horizontal="center" vertical="center" wrapText="1"/>
    </xf>
    <xf numFmtId="4" fontId="212" fillId="3" borderId="0" applyProtection="0">
      <alignment horizontal="center" vertical="top" wrapText="1"/>
    </xf>
    <xf numFmtId="182" fontId="161" fillId="117" borderId="0" applyNumberFormat="0" applyProtection="0">
      <alignment horizontal="center" vertical="center" wrapText="1"/>
    </xf>
    <xf numFmtId="4" fontId="213" fillId="117" borderId="0" applyProtection="0">
      <alignment horizontal="center" vertical="top" wrapText="1"/>
    </xf>
    <xf numFmtId="182" fontId="210" fillId="3" borderId="0" applyNumberFormat="0" applyProtection="0">
      <alignment horizontal="center" vertical="center" wrapText="1"/>
    </xf>
    <xf numFmtId="4" fontId="214" fillId="3" borderId="0" applyProtection="0">
      <alignment horizontal="center" vertical="top" wrapText="1"/>
    </xf>
    <xf numFmtId="182" fontId="180" fillId="118" borderId="0" applyNumberFormat="0" applyProtection="0">
      <alignment horizontal="center" vertical="center" wrapText="1"/>
    </xf>
    <xf numFmtId="4" fontId="215" fillId="118" borderId="0" applyProtection="0">
      <alignment horizontal="center" vertical="top" wrapText="1"/>
    </xf>
    <xf numFmtId="182" fontId="197" fillId="119" borderId="0" applyNumberFormat="0" applyProtection="0">
      <alignment horizontal="center" vertical="center" wrapText="1"/>
    </xf>
    <xf numFmtId="4" fontId="211" fillId="119" borderId="0" applyProtection="0">
      <alignment horizontal="center" vertical="top" wrapText="1"/>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82" fontId="216" fillId="0" borderId="0"/>
    <xf numFmtId="182" fontId="217" fillId="2" borderId="0"/>
    <xf numFmtId="182" fontId="218" fillId="0" borderId="0">
      <alignment horizontal="left" vertical="center"/>
    </xf>
    <xf numFmtId="244" fontId="17" fillId="0" borderId="0"/>
    <xf numFmtId="182" fontId="79" fillId="0" borderId="0"/>
    <xf numFmtId="182" fontId="17" fillId="0" borderId="0">
      <alignment horizontal="center"/>
    </xf>
    <xf numFmtId="37" fontId="35" fillId="0" borderId="18" applyNumberFormat="0"/>
    <xf numFmtId="37" fontId="35" fillId="0" borderId="18" applyNumberFormat="0"/>
    <xf numFmtId="37" fontId="35" fillId="0" borderId="18" applyNumberFormat="0"/>
    <xf numFmtId="40" fontId="34" fillId="0" borderId="0" applyBorder="0">
      <alignment horizontal="right"/>
    </xf>
    <xf numFmtId="37" fontId="35" fillId="0" borderId="18" applyNumberFormat="0"/>
    <xf numFmtId="40" fontId="219" fillId="0" borderId="0" applyBorder="0">
      <alignment horizontal="right"/>
    </xf>
    <xf numFmtId="0" fontId="220" fillId="0" borderId="68" applyNumberFormat="0" applyAlignment="0" applyProtection="0"/>
    <xf numFmtId="182" fontId="221" fillId="0" borderId="0" applyBorder="0" applyProtection="0">
      <alignment vertical="center"/>
    </xf>
    <xf numFmtId="182" fontId="221" fillId="0" borderId="1" applyBorder="0" applyProtection="0">
      <alignment horizontal="right" vertical="center"/>
    </xf>
    <xf numFmtId="182" fontId="222" fillId="120" borderId="0" applyBorder="0" applyProtection="0">
      <alignment horizontal="centerContinuous" vertical="center"/>
    </xf>
    <xf numFmtId="182" fontId="222" fillId="118" borderId="1" applyBorder="0" applyProtection="0">
      <alignment horizontal="centerContinuous" vertical="center"/>
    </xf>
    <xf numFmtId="182" fontId="223" fillId="0" borderId="0"/>
    <xf numFmtId="182" fontId="172" fillId="0" borderId="0"/>
    <xf numFmtId="182" fontId="224" fillId="0" borderId="0" applyFill="0" applyBorder="0" applyProtection="0">
      <alignment horizontal="left"/>
    </xf>
    <xf numFmtId="182" fontId="144" fillId="0" borderId="10" applyFill="0" applyBorder="0" applyProtection="0">
      <alignment horizontal="left" vertical="top"/>
    </xf>
    <xf numFmtId="182" fontId="144" fillId="0" borderId="10" applyFill="0" applyBorder="0" applyProtection="0">
      <alignment horizontal="left" vertical="top"/>
    </xf>
    <xf numFmtId="182" fontId="225" fillId="0" borderId="0">
      <alignment horizontal="centerContinuous"/>
    </xf>
    <xf numFmtId="49" fontId="226" fillId="0" borderId="0"/>
    <xf numFmtId="182" fontId="227" fillId="0" borderId="0"/>
    <xf numFmtId="49" fontId="17" fillId="0" borderId="0" applyFont="0" applyFill="0" applyBorder="0" applyAlignment="0" applyProtection="0"/>
    <xf numFmtId="182" fontId="228" fillId="0" borderId="0"/>
    <xf numFmtId="310" fontId="17" fillId="0" borderId="0" applyFont="0" applyFill="0" applyBorder="0" applyAlignment="0" applyProtection="0"/>
    <xf numFmtId="0" fontId="71" fillId="0" borderId="0" applyNumberFormat="0" applyFill="0" applyBorder="0" applyAlignment="0" applyProtection="0"/>
    <xf numFmtId="0" fontId="203" fillId="0" borderId="0" applyNumberFormat="0" applyFill="0" applyBorder="0" applyAlignment="0" applyProtection="0"/>
    <xf numFmtId="182" fontId="21" fillId="99" borderId="0">
      <alignment horizontal="right"/>
    </xf>
    <xf numFmtId="172" fontId="177" fillId="0" borderId="0"/>
    <xf numFmtId="182" fontId="229" fillId="0" borderId="0"/>
    <xf numFmtId="311" fontId="230" fillId="0" borderId="0"/>
    <xf numFmtId="194" fontId="34" fillId="0" borderId="18" applyNumberFormat="0" applyFont="0" applyFill="0" applyAlignment="0"/>
    <xf numFmtId="194" fontId="34" fillId="0" borderId="18" applyNumberFormat="0" applyFont="0" applyFill="0" applyAlignment="0"/>
    <xf numFmtId="194" fontId="34" fillId="0" borderId="18" applyNumberFormat="0" applyFont="0" applyFill="0" applyAlignment="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45" applyNumberFormat="0" applyFill="0" applyAlignment="0" applyProtection="0"/>
    <xf numFmtId="0" fontId="25" fillId="0" borderId="33"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37" fontId="35" fillId="0" borderId="70" applyNumberFormat="0" applyFill="0"/>
    <xf numFmtId="288" fontId="127" fillId="0" borderId="51" applyAlignment="0"/>
    <xf numFmtId="289" fontId="127" fillId="0" borderId="51" applyAlignment="0"/>
    <xf numFmtId="172" fontId="97" fillId="0" borderId="51"/>
    <xf numFmtId="312" fontId="99" fillId="0" borderId="0" applyFont="0" applyFill="0" applyBorder="0" applyAlignment="0" applyProtection="0">
      <alignment horizontal="right"/>
    </xf>
    <xf numFmtId="182" fontId="231" fillId="0" borderId="0">
      <alignment horizontal="fill"/>
    </xf>
    <xf numFmtId="37" fontId="39" fillId="61" borderId="0" applyNumberFormat="0" applyBorder="0" applyAlignment="0" applyProtection="0"/>
    <xf numFmtId="37" fontId="39" fillId="0" borderId="0"/>
    <xf numFmtId="37" fontId="39" fillId="6" borderId="0" applyNumberFormat="0" applyBorder="0" applyAlignment="0" applyProtection="0"/>
    <xf numFmtId="3" fontId="154" fillId="0" borderId="58" applyProtection="0"/>
    <xf numFmtId="4" fontId="97" fillId="0" borderId="0">
      <protection locked="0"/>
    </xf>
    <xf numFmtId="313" fontId="185" fillId="6" borderId="10" applyBorder="0">
      <alignment horizontal="right" vertical="center"/>
      <protection locked="0"/>
    </xf>
    <xf numFmtId="313" fontId="185" fillId="6" borderId="10" applyBorder="0">
      <alignment horizontal="right" vertical="center"/>
      <protection locked="0"/>
    </xf>
    <xf numFmtId="182" fontId="34" fillId="0" borderId="0">
      <alignment vertical="top"/>
    </xf>
    <xf numFmtId="182" fontId="232" fillId="0" borderId="0" applyFont="0" applyFill="0" applyBorder="0" applyAlignment="0" applyProtection="0"/>
    <xf numFmtId="236" fontId="147" fillId="0" borderId="0" applyFont="0" applyFill="0" applyBorder="0" applyAlignment="0" applyProtection="0"/>
    <xf numFmtId="314" fontId="147" fillId="0" borderId="0" applyFont="0" applyFill="0" applyBorder="0" applyAlignment="0" applyProtection="0"/>
    <xf numFmtId="315" fontId="147" fillId="0" borderId="0" applyFont="0" applyFill="0" applyBorder="0" applyAlignment="0" applyProtection="0"/>
    <xf numFmtId="205" fontId="39" fillId="0" borderId="0"/>
    <xf numFmtId="182" fontId="233" fillId="0" borderId="0"/>
    <xf numFmtId="316" fontId="34" fillId="0" borderId="0" applyFont="0" applyFill="0" applyBorder="0" applyAlignment="0" applyProtection="0"/>
    <xf numFmtId="317" fontId="34" fillId="0" borderId="0" applyFont="0" applyFill="0" applyBorder="0" applyAlignment="0" applyProtection="0"/>
    <xf numFmtId="245" fontId="137" fillId="0" borderId="0" applyFont="0" applyFill="0" applyBorder="0" applyAlignment="0" applyProtection="0"/>
    <xf numFmtId="246" fontId="137" fillId="0" borderId="0" applyFont="0" applyFill="0" applyBorder="0" applyAlignment="0" applyProtection="0"/>
    <xf numFmtId="182" fontId="34" fillId="0" borderId="0" applyFont="0" applyFill="0" applyBorder="0">
      <alignment horizontal="right" vertical="center" wrapText="1"/>
    </xf>
    <xf numFmtId="0" fontId="72" fillId="0" borderId="0" applyNumberFormat="0" applyFill="0" applyBorder="0" applyAlignment="0" applyProtection="0"/>
    <xf numFmtId="0" fontId="31" fillId="0" borderId="0" applyNumberFormat="0" applyFill="0" applyBorder="0" applyAlignment="0" applyProtection="0"/>
    <xf numFmtId="182" fontId="34" fillId="0" borderId="0" applyNumberFormat="0" applyFont="0" applyFill="0" applyBorder="0" applyProtection="0">
      <alignment horizontal="center" vertical="center" wrapText="1"/>
    </xf>
    <xf numFmtId="273" fontId="92" fillId="0" borderId="0"/>
    <xf numFmtId="205" fontId="39" fillId="0" borderId="0"/>
    <xf numFmtId="1" fontId="234" fillId="0" borderId="0">
      <alignment horizontal="center"/>
    </xf>
    <xf numFmtId="1" fontId="235" fillId="0" borderId="0">
      <alignment horizontal="centerContinuous"/>
    </xf>
    <xf numFmtId="182" fontId="236" fillId="6" borderId="0" applyNumberFormat="0" applyFont="0" applyBorder="0" applyAlignment="0" applyProtection="0">
      <alignment horizontal="left"/>
    </xf>
    <xf numFmtId="182" fontId="237" fillId="0" borderId="0"/>
    <xf numFmtId="205" fontId="39" fillId="0" borderId="0"/>
    <xf numFmtId="318" fontId="238" fillId="0" borderId="0" applyFont="0" applyFill="0" applyBorder="0" applyAlignment="0" applyProtection="0"/>
    <xf numFmtId="319" fontId="238" fillId="0" borderId="0" applyFont="0" applyFill="0" applyBorder="0" applyAlignment="0" applyProtection="0"/>
    <xf numFmtId="4" fontId="239" fillId="107" borderId="0" applyBorder="0">
      <alignment horizontal="right"/>
    </xf>
    <xf numFmtId="0" fontId="240" fillId="0" borderId="0"/>
    <xf numFmtId="43" fontId="240" fillId="0" borderId="0" applyFont="0" applyFill="0" applyBorder="0" applyAlignment="0" applyProtection="0"/>
    <xf numFmtId="9" fontId="240" fillId="0" borderId="0" applyFont="0" applyFill="0" applyBorder="0" applyAlignment="0" applyProtection="0"/>
    <xf numFmtId="0" fontId="240" fillId="0" borderId="0"/>
    <xf numFmtId="0" fontId="8" fillId="0" borderId="0"/>
    <xf numFmtId="9" fontId="8"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250"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6" fillId="0" borderId="0"/>
    <xf numFmtId="9" fontId="2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1" fillId="0" borderId="0"/>
    <xf numFmtId="0" fontId="1" fillId="0" borderId="0"/>
    <xf numFmtId="9"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789">
    <xf numFmtId="0" fontId="0" fillId="0" borderId="0" xfId="0"/>
    <xf numFmtId="0" fontId="17"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19" fillId="0" borderId="0" xfId="0" applyFont="1" applyAlignment="1">
      <alignment horizontal="center"/>
    </xf>
    <xf numFmtId="0" fontId="19" fillId="0" borderId="0" xfId="0" applyFont="1"/>
    <xf numFmtId="0" fontId="20" fillId="0" borderId="0" xfId="0" applyFont="1"/>
    <xf numFmtId="0" fontId="20" fillId="0" borderId="4" xfId="0" applyFont="1" applyBorder="1" applyAlignment="1">
      <alignment horizontal="center" wrapText="1"/>
    </xf>
    <xf numFmtId="0" fontId="19" fillId="3" borderId="5" xfId="0" applyFont="1" applyFill="1" applyBorder="1" applyAlignment="1">
      <alignment horizontal="center"/>
    </xf>
    <xf numFmtId="165" fontId="19" fillId="3" borderId="6" xfId="0" applyNumberFormat="1" applyFont="1" applyFill="1" applyBorder="1" applyAlignment="1">
      <alignment horizontal="center"/>
    </xf>
    <xf numFmtId="0" fontId="19" fillId="3" borderId="7" xfId="0" applyFont="1" applyFill="1" applyBorder="1" applyAlignment="1">
      <alignment horizontal="center"/>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0" borderId="8" xfId="0" applyFont="1" applyBorder="1" applyAlignment="1">
      <alignment horizontal="center" wrapText="1"/>
    </xf>
    <xf numFmtId="0" fontId="20" fillId="0" borderId="7" xfId="0" applyFont="1" applyBorder="1" applyAlignment="1">
      <alignment horizontal="left" wrapText="1"/>
    </xf>
    <xf numFmtId="0" fontId="19" fillId="0" borderId="1" xfId="0" applyFont="1" applyBorder="1" applyAlignment="1">
      <alignment horizontal="center"/>
    </xf>
    <xf numFmtId="0" fontId="19" fillId="0" borderId="0" xfId="0" applyFont="1" applyBorder="1" applyAlignment="1">
      <alignment horizontal="center"/>
    </xf>
    <xf numFmtId="0" fontId="18" fillId="0" borderId="0" xfId="0" applyFont="1" applyFill="1" applyBorder="1" applyAlignment="1">
      <alignment horizontal="left"/>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22" fillId="0" borderId="0" xfId="0" applyFont="1" applyFill="1" applyAlignment="1">
      <alignment vertical="top" wrapText="1"/>
    </xf>
    <xf numFmtId="166" fontId="19" fillId="0" borderId="7" xfId="0" applyNumberFormat="1" applyFont="1" applyBorder="1" applyAlignment="1">
      <alignment horizontal="center"/>
    </xf>
    <xf numFmtId="166" fontId="23" fillId="0" borderId="3" xfId="0" applyNumberFormat="1" applyFont="1" applyBorder="1" applyAlignment="1">
      <alignment horizontal="center"/>
    </xf>
    <xf numFmtId="0" fontId="18" fillId="0" borderId="0" xfId="0" applyFont="1" applyAlignment="1"/>
    <xf numFmtId="0" fontId="19" fillId="0" borderId="7" xfId="0" applyFont="1" applyBorder="1" applyAlignment="1">
      <alignment horizontal="center" wrapText="1"/>
    </xf>
    <xf numFmtId="0" fontId="19" fillId="0" borderId="11" xfId="0" applyFont="1" applyBorder="1" applyAlignment="1">
      <alignment horizontal="center" wrapText="1"/>
    </xf>
    <xf numFmtId="165" fontId="19" fillId="3" borderId="8" xfId="0" applyNumberFormat="1" applyFont="1" applyFill="1" applyBorder="1" applyAlignment="1">
      <alignment horizontal="center"/>
    </xf>
    <xf numFmtId="0" fontId="20" fillId="0" borderId="12" xfId="0" applyFont="1" applyBorder="1" applyAlignment="1">
      <alignment horizontal="center" wrapText="1"/>
    </xf>
    <xf numFmtId="165" fontId="19" fillId="3" borderId="13" xfId="0" applyNumberFormat="1" applyFont="1" applyFill="1" applyBorder="1" applyAlignment="1">
      <alignment horizontal="center"/>
    </xf>
    <xf numFmtId="166" fontId="23" fillId="0" borderId="7" xfId="0" applyNumberFormat="1" applyFont="1" applyBorder="1" applyAlignment="1">
      <alignment horizontal="center"/>
    </xf>
    <xf numFmtId="166" fontId="19" fillId="0" borderId="11" xfId="0" applyNumberFormat="1" applyFont="1" applyBorder="1" applyAlignment="1">
      <alignment horizontal="center"/>
    </xf>
    <xf numFmtId="166" fontId="23" fillId="0" borderId="11" xfId="0" applyNumberFormat="1" applyFont="1" applyBorder="1" applyAlignment="1">
      <alignment horizontal="center"/>
    </xf>
    <xf numFmtId="0" fontId="19" fillId="0" borderId="14" xfId="0" applyFont="1" applyBorder="1" applyAlignment="1">
      <alignment horizontal="left"/>
    </xf>
    <xf numFmtId="0" fontId="22" fillId="0" borderId="0" xfId="0" applyFont="1"/>
    <xf numFmtId="0" fontId="25" fillId="0" borderId="0" xfId="7" applyFont="1"/>
    <xf numFmtId="0" fontId="15" fillId="0" borderId="0" xfId="7"/>
    <xf numFmtId="0" fontId="15" fillId="0" borderId="0" xfId="7" applyAlignment="1">
      <alignment horizontal="center"/>
    </xf>
    <xf numFmtId="0" fontId="15" fillId="0" borderId="0" xfId="7" applyAlignment="1">
      <alignment horizontal="center" vertical="center" wrapText="1"/>
    </xf>
    <xf numFmtId="0" fontId="15" fillId="0" borderId="0" xfId="7" applyBorder="1"/>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quotePrefix="1" applyFont="1" applyAlignment="1">
      <alignment horizontal="left" vertical="top" wrapText="1"/>
    </xf>
    <xf numFmtId="0" fontId="15" fillId="0" borderId="0" xfId="7" applyFill="1" applyBorder="1"/>
    <xf numFmtId="0" fontId="22" fillId="0" borderId="0" xfId="0" applyFont="1" applyFill="1" applyAlignment="1">
      <alignment horizontal="left" vertical="top" wrapText="1"/>
    </xf>
    <xf numFmtId="6" fontId="20" fillId="0" borderId="7" xfId="0" applyNumberFormat="1" applyFont="1" applyBorder="1" applyAlignment="1">
      <alignment horizontal="center" vertical="center" wrapText="1"/>
    </xf>
    <xf numFmtId="0" fontId="33" fillId="0" borderId="3" xfId="52" applyFont="1" applyBorder="1" applyAlignment="1">
      <alignment horizontal="center"/>
    </xf>
    <xf numFmtId="167" fontId="20" fillId="0" borderId="0" xfId="6" applyNumberFormat="1" applyFont="1"/>
    <xf numFmtId="0" fontId="33" fillId="0" borderId="11" xfId="52" applyFont="1" applyBorder="1" applyAlignment="1">
      <alignment horizontal="center"/>
    </xf>
    <xf numFmtId="0" fontId="33" fillId="0" borderId="7" xfId="52" applyFont="1" applyFill="1" applyBorder="1" applyAlignment="1">
      <alignment horizontal="center"/>
    </xf>
    <xf numFmtId="0" fontId="33" fillId="0" borderId="3" xfId="52" applyFont="1" applyFill="1" applyBorder="1" applyAlignment="1">
      <alignment horizontal="center"/>
    </xf>
    <xf numFmtId="0" fontId="19" fillId="0" borderId="0" xfId="0" applyFont="1" applyAlignment="1">
      <alignment vertical="top"/>
    </xf>
    <xf numFmtId="0" fontId="27" fillId="0" borderId="0" xfId="0" quotePrefix="1" applyFont="1" applyAlignment="1">
      <alignment horizontal="left" vertical="center" wrapText="1"/>
    </xf>
    <xf numFmtId="0" fontId="20" fillId="0" borderId="0" xfId="0" applyFont="1" applyAlignment="1">
      <alignment vertical="top"/>
    </xf>
    <xf numFmtId="0" fontId="15" fillId="0" borderId="20" xfId="7" applyBorder="1"/>
    <xf numFmtId="0" fontId="15" fillId="0" borderId="76" xfId="7" applyFill="1" applyBorder="1"/>
    <xf numFmtId="0" fontId="15" fillId="0" borderId="76" xfId="7" applyBorder="1"/>
    <xf numFmtId="0" fontId="18" fillId="0" borderId="0" xfId="0" applyFont="1" applyBorder="1" applyAlignment="1">
      <alignment horizontal="center" vertical="center"/>
    </xf>
    <xf numFmtId="0" fontId="242" fillId="0" borderId="0" xfId="0" applyFont="1" applyAlignment="1"/>
    <xf numFmtId="0" fontId="243" fillId="0" borderId="0" xfId="0" applyFont="1" applyAlignment="1">
      <alignment horizontal="center"/>
    </xf>
    <xf numFmtId="3" fontId="18" fillId="0" borderId="0" xfId="0" applyNumberFormat="1" applyFont="1" applyFill="1" applyBorder="1" applyAlignment="1">
      <alignment horizontal="center" wrapText="1"/>
    </xf>
    <xf numFmtId="0" fontId="18" fillId="0" borderId="0" xfId="0" applyFont="1" applyFill="1" applyBorder="1" applyAlignment="1">
      <alignment horizontal="center"/>
    </xf>
    <xf numFmtId="0" fontId="9" fillId="0" borderId="0" xfId="7" applyFont="1"/>
    <xf numFmtId="0" fontId="243" fillId="0" borderId="0" xfId="0" applyFont="1" applyAlignment="1">
      <alignment horizontal="center" vertical="center"/>
    </xf>
    <xf numFmtId="0" fontId="18" fillId="0" borderId="0" xfId="0" applyFont="1" applyAlignment="1">
      <alignment horizontal="center"/>
    </xf>
    <xf numFmtId="0" fontId="241" fillId="0" borderId="0" xfId="0" applyFont="1" applyAlignment="1">
      <alignment horizontal="center"/>
    </xf>
    <xf numFmtId="0" fontId="22" fillId="0" borderId="0" xfId="0" applyFont="1" applyBorder="1"/>
    <xf numFmtId="0" fontId="15" fillId="0" borderId="73" xfId="7" applyBorder="1"/>
    <xf numFmtId="0" fontId="15" fillId="0" borderId="74" xfId="7" applyBorder="1"/>
    <xf numFmtId="0" fontId="18" fillId="0" borderId="77" xfId="0" applyFont="1" applyBorder="1" applyAlignment="1"/>
    <xf numFmtId="0" fontId="18" fillId="0" borderId="77" xfId="0" applyFont="1" applyBorder="1" applyAlignment="1">
      <alignment horizontal="center" vertical="center"/>
    </xf>
    <xf numFmtId="0" fontId="19" fillId="0" borderId="0" xfId="0" applyFont="1" applyBorder="1"/>
    <xf numFmtId="0" fontId="19" fillId="0" borderId="77" xfId="0" applyFont="1" applyBorder="1"/>
    <xf numFmtId="0" fontId="0" fillId="0" borderId="0" xfId="0" applyFill="1" applyBorder="1" applyAlignment="1">
      <alignment horizontal="center"/>
    </xf>
    <xf numFmtId="0" fontId="17" fillId="0" borderId="0" xfId="0" applyFont="1" applyFill="1" applyBorder="1" applyAlignment="1">
      <alignment wrapText="1"/>
    </xf>
    <xf numFmtId="0" fontId="22" fillId="0" borderId="77" xfId="0" applyFont="1" applyFill="1" applyBorder="1" applyAlignment="1">
      <alignment vertical="top" wrapText="1"/>
    </xf>
    <xf numFmtId="0" fontId="15" fillId="0" borderId="78" xfId="7" applyBorder="1"/>
    <xf numFmtId="0" fontId="18" fillId="0" borderId="0" xfId="0" applyFont="1" applyFill="1" applyAlignment="1">
      <alignment horizontal="left" vertical="center"/>
    </xf>
    <xf numFmtId="0" fontId="246" fillId="0" borderId="0" xfId="0" applyFont="1" applyFill="1" applyBorder="1" applyAlignment="1">
      <alignment horizontal="center" vertical="center" wrapText="1"/>
    </xf>
    <xf numFmtId="0" fontId="18" fillId="0" borderId="77" xfId="0" applyFont="1" applyBorder="1" applyAlignment="1">
      <alignment horizontal="center"/>
    </xf>
    <xf numFmtId="0" fontId="15" fillId="0" borderId="77" xfId="7" applyBorder="1" applyAlignment="1">
      <alignment horizontal="center" vertical="center" wrapText="1"/>
    </xf>
    <xf numFmtId="0" fontId="15" fillId="0" borderId="0" xfId="7" applyBorder="1" applyAlignment="1">
      <alignment horizontal="center" vertical="center" wrapText="1"/>
    </xf>
    <xf numFmtId="0" fontId="18" fillId="0" borderId="77" xfId="0" applyFont="1" applyBorder="1" applyAlignment="1">
      <alignment horizontal="left" vertical="center"/>
    </xf>
    <xf numFmtId="0" fontId="18" fillId="0" borderId="77"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75" xfId="0" applyFont="1" applyBorder="1" applyAlignment="1">
      <alignment horizontal="center"/>
    </xf>
    <xf numFmtId="0" fontId="243" fillId="0" borderId="77"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22" fillId="0" borderId="0" xfId="0" applyFont="1" applyFill="1" applyAlignment="1">
      <alignment horizontal="center"/>
    </xf>
    <xf numFmtId="0" fontId="18" fillId="0" borderId="0" xfId="0" applyFont="1" applyBorder="1" applyAlignment="1"/>
    <xf numFmtId="0" fontId="244" fillId="0" borderId="0" xfId="0" applyFont="1" applyAlignment="1">
      <alignment vertical="center"/>
    </xf>
    <xf numFmtId="0" fontId="19" fillId="0" borderId="73" xfId="0" applyFont="1" applyBorder="1"/>
    <xf numFmtId="0" fontId="19" fillId="0" borderId="75" xfId="0" applyFont="1" applyBorder="1" applyAlignment="1">
      <alignment horizontal="center"/>
    </xf>
    <xf numFmtId="0" fontId="19" fillId="0" borderId="76" xfId="0" applyFont="1" applyBorder="1"/>
    <xf numFmtId="0" fontId="19" fillId="0" borderId="77" xfId="0" applyFont="1" applyBorder="1" applyAlignment="1">
      <alignment horizontal="center"/>
    </xf>
    <xf numFmtId="0" fontId="19" fillId="0" borderId="76" xfId="0" applyFont="1" applyBorder="1" applyAlignment="1">
      <alignment vertical="center"/>
    </xf>
    <xf numFmtId="0" fontId="18" fillId="0" borderId="0" xfId="0" applyFont="1" applyBorder="1" applyAlignment="1">
      <alignment horizontal="left" vertical="center"/>
    </xf>
    <xf numFmtId="0" fontId="19" fillId="0" borderId="77" xfId="0" applyFont="1" applyBorder="1" applyAlignment="1">
      <alignment horizontal="center" vertical="center"/>
    </xf>
    <xf numFmtId="0" fontId="20" fillId="0" borderId="76" xfId="0" applyFont="1" applyBorder="1"/>
    <xf numFmtId="0" fontId="20" fillId="0" borderId="77" xfId="0" applyFont="1" applyBorder="1"/>
    <xf numFmtId="167" fontId="20" fillId="0" borderId="77" xfId="6" applyNumberFormat="1" applyFont="1" applyBorder="1"/>
    <xf numFmtId="0" fontId="19" fillId="0" borderId="0" xfId="0" applyFont="1" applyBorder="1" applyAlignment="1">
      <alignment horizontal="left"/>
    </xf>
    <xf numFmtId="0" fontId="20" fillId="0" borderId="0" xfId="0" applyFont="1" applyBorder="1"/>
    <xf numFmtId="0" fontId="19" fillId="0" borderId="78" xfId="0" applyFont="1" applyBorder="1"/>
    <xf numFmtId="0" fontId="19" fillId="0" borderId="20" xfId="0" applyFont="1" applyBorder="1"/>
    <xf numFmtId="0" fontId="19" fillId="0" borderId="20" xfId="0" applyFont="1" applyBorder="1" applyAlignment="1">
      <alignment horizontal="center"/>
    </xf>
    <xf numFmtId="0" fontId="19" fillId="0" borderId="14" xfId="0" applyFont="1" applyBorder="1" applyAlignment="1">
      <alignment horizontal="center"/>
    </xf>
    <xf numFmtId="0" fontId="18" fillId="0" borderId="74" xfId="0" applyFont="1" applyBorder="1" applyAlignment="1">
      <alignment horizontal="center"/>
    </xf>
    <xf numFmtId="0" fontId="246" fillId="0" borderId="0" xfId="0" applyFont="1" applyBorder="1" applyAlignment="1">
      <alignment vertical="center" wrapText="1"/>
    </xf>
    <xf numFmtId="0" fontId="40" fillId="0" borderId="0" xfId="0" applyFont="1" applyBorder="1" applyAlignment="1">
      <alignment vertical="center"/>
    </xf>
    <xf numFmtId="0" fontId="18" fillId="0" borderId="0" xfId="0" applyFont="1" applyAlignment="1">
      <alignment horizontal="center"/>
    </xf>
    <xf numFmtId="3" fontId="19" fillId="7" borderId="7" xfId="0" applyNumberFormat="1" applyFont="1" applyFill="1" applyBorder="1" applyAlignment="1">
      <alignment horizontal="center" wrapText="1"/>
    </xf>
    <xf numFmtId="3" fontId="19" fillId="7" borderId="7" xfId="0" quotePrefix="1" applyNumberFormat="1" applyFont="1" applyFill="1" applyBorder="1" applyAlignment="1">
      <alignment horizontal="center" wrapText="1"/>
    </xf>
    <xf numFmtId="3" fontId="19" fillId="7" borderId="11" xfId="0" applyNumberFormat="1" applyFont="1" applyFill="1" applyBorder="1" applyAlignment="1">
      <alignment horizontal="center" wrapText="1"/>
    </xf>
    <xf numFmtId="3" fontId="19" fillId="7" borderId="11" xfId="0" quotePrefix="1" applyNumberFormat="1" applyFont="1" applyFill="1" applyBorder="1" applyAlignment="1">
      <alignment horizontal="center" wrapText="1"/>
    </xf>
    <xf numFmtId="3" fontId="19" fillId="7" borderId="3" xfId="0" applyNumberFormat="1" applyFont="1" applyFill="1" applyBorder="1" applyAlignment="1">
      <alignment horizontal="center"/>
    </xf>
    <xf numFmtId="168" fontId="19" fillId="7" borderId="15" xfId="0" applyNumberFormat="1" applyFont="1" applyFill="1" applyBorder="1" applyAlignment="1">
      <alignment horizontal="right"/>
    </xf>
    <xf numFmtId="3" fontId="19" fillId="121" borderId="7" xfId="0" applyNumberFormat="1" applyFont="1" applyFill="1" applyBorder="1" applyAlignment="1">
      <alignment horizontal="center" wrapText="1"/>
    </xf>
    <xf numFmtId="3" fontId="19" fillId="121" borderId="7" xfId="0" quotePrefix="1" applyNumberFormat="1" applyFont="1" applyFill="1" applyBorder="1" applyAlignment="1">
      <alignment horizontal="center" wrapText="1"/>
    </xf>
    <xf numFmtId="3" fontId="19" fillId="121" borderId="11" xfId="0" applyNumberFormat="1" applyFont="1" applyFill="1" applyBorder="1" applyAlignment="1">
      <alignment horizontal="center" wrapText="1"/>
    </xf>
    <xf numFmtId="3" fontId="19" fillId="121" borderId="11" xfId="0" quotePrefix="1" applyNumberFormat="1" applyFont="1" applyFill="1" applyBorder="1" applyAlignment="1">
      <alignment horizontal="center" wrapText="1"/>
    </xf>
    <xf numFmtId="3" fontId="19" fillId="121" borderId="3" xfId="0" applyNumberFormat="1" applyFont="1" applyFill="1" applyBorder="1" applyAlignment="1">
      <alignment horizontal="center"/>
    </xf>
    <xf numFmtId="168" fontId="19" fillId="121" borderId="15" xfId="0" applyNumberFormat="1" applyFont="1" applyFill="1" applyBorder="1" applyAlignment="1">
      <alignment horizontal="right"/>
    </xf>
    <xf numFmtId="0" fontId="18" fillId="0" borderId="75" xfId="0" applyFont="1" applyBorder="1" applyAlignment="1"/>
    <xf numFmtId="0" fontId="242" fillId="0" borderId="75" xfId="0" applyFont="1" applyBorder="1" applyAlignment="1"/>
    <xf numFmtId="0" fontId="18" fillId="0" borderId="14" xfId="0" applyFont="1" applyBorder="1" applyAlignment="1"/>
    <xf numFmtId="0" fontId="20" fillId="0" borderId="0" xfId="0" applyFont="1" applyBorder="1" applyAlignment="1">
      <alignment horizontal="left" vertical="center"/>
    </xf>
    <xf numFmtId="0" fontId="18" fillId="0" borderId="77" xfId="0" applyFont="1" applyFill="1" applyBorder="1" applyAlignment="1">
      <alignment horizontal="center"/>
    </xf>
    <xf numFmtId="0" fontId="18" fillId="0" borderId="0" xfId="0" applyFont="1" applyFill="1" applyBorder="1" applyAlignment="1">
      <alignment horizontal="left" vertical="center"/>
    </xf>
    <xf numFmtId="0" fontId="22" fillId="0" borderId="0" xfId="0" applyFont="1" applyFill="1" applyBorder="1" applyAlignment="1">
      <alignment horizontal="center"/>
    </xf>
    <xf numFmtId="0" fontId="247" fillId="0" borderId="0" xfId="7" applyFont="1" applyBorder="1"/>
    <xf numFmtId="0" fontId="248" fillId="0" borderId="0" xfId="7" applyFont="1" applyBorder="1" applyAlignment="1">
      <alignment horizontal="center"/>
    </xf>
    <xf numFmtId="0" fontId="248" fillId="0" borderId="0" xfId="7" applyFont="1" applyBorder="1"/>
    <xf numFmtId="0" fontId="28" fillId="0" borderId="20" xfId="7" applyFont="1" applyBorder="1"/>
    <xf numFmtId="0" fontId="15" fillId="0" borderId="20" xfId="7" applyBorder="1" applyAlignment="1">
      <alignment horizontal="center"/>
    </xf>
    <xf numFmtId="0" fontId="18" fillId="0" borderId="20" xfId="0" applyFont="1" applyBorder="1" applyAlignment="1">
      <alignment horizontal="center"/>
    </xf>
    <xf numFmtId="0" fontId="19" fillId="0" borderId="74" xfId="0" applyFont="1" applyBorder="1"/>
    <xf numFmtId="0" fontId="19" fillId="0" borderId="74" xfId="0" applyFont="1" applyBorder="1" applyAlignment="1">
      <alignment horizontal="center"/>
    </xf>
    <xf numFmtId="0" fontId="19" fillId="0" borderId="0" xfId="0" applyFont="1" applyBorder="1" applyAlignment="1">
      <alignment horizontal="left" vertical="top"/>
    </xf>
    <xf numFmtId="0" fontId="19" fillId="0" borderId="77" xfId="0" applyFont="1" applyBorder="1" applyAlignment="1">
      <alignment horizontal="left" vertical="top"/>
    </xf>
    <xf numFmtId="0" fontId="27" fillId="0" borderId="0" xfId="0" quotePrefix="1" applyFont="1" applyBorder="1" applyAlignment="1">
      <alignment horizontal="left" vertical="top" wrapText="1"/>
    </xf>
    <xf numFmtId="0" fontId="27" fillId="0" borderId="77" xfId="0" quotePrefix="1" applyFont="1" applyBorder="1" applyAlignment="1">
      <alignment horizontal="left" vertical="top" wrapText="1"/>
    </xf>
    <xf numFmtId="0" fontId="19" fillId="0" borderId="76" xfId="0" applyFont="1" applyBorder="1" applyAlignment="1">
      <alignment vertical="top"/>
    </xf>
    <xf numFmtId="0" fontId="20" fillId="0" borderId="0" xfId="0" applyFont="1" applyBorder="1" applyAlignment="1">
      <alignment horizontal="right" vertical="top"/>
    </xf>
    <xf numFmtId="0" fontId="19" fillId="0" borderId="0" xfId="0" applyFont="1" applyBorder="1" applyAlignment="1">
      <alignment horizontal="left" vertical="top" wrapText="1"/>
    </xf>
    <xf numFmtId="0" fontId="19" fillId="0" borderId="77" xfId="0" applyFont="1" applyBorder="1" applyAlignment="1">
      <alignment horizontal="left" vertical="top" wrapText="1"/>
    </xf>
    <xf numFmtId="0" fontId="27" fillId="0" borderId="0" xfId="0" quotePrefix="1" applyFont="1" applyBorder="1" applyAlignment="1">
      <alignment horizontal="left" vertical="center" wrapText="1"/>
    </xf>
    <xf numFmtId="0" fontId="27" fillId="0" borderId="77" xfId="0" quotePrefix="1" applyFont="1" applyBorder="1" applyAlignment="1">
      <alignment horizontal="left" vertical="center" wrapText="1"/>
    </xf>
    <xf numFmtId="0" fontId="19" fillId="0" borderId="78" xfId="0" applyFont="1" applyBorder="1" applyAlignment="1">
      <alignment vertical="center"/>
    </xf>
    <xf numFmtId="0" fontId="20" fillId="0" borderId="20" xfId="0" applyFont="1" applyBorder="1" applyAlignment="1">
      <alignment vertical="top"/>
    </xf>
    <xf numFmtId="0" fontId="27" fillId="0" borderId="20" xfId="0" quotePrefix="1" applyFont="1" applyBorder="1" applyAlignment="1">
      <alignment horizontal="left" vertical="center" wrapText="1"/>
    </xf>
    <xf numFmtId="0" fontId="27" fillId="0" borderId="14" xfId="0" quotePrefix="1" applyFont="1" applyBorder="1" applyAlignment="1">
      <alignment horizontal="left" vertical="center" wrapText="1"/>
    </xf>
    <xf numFmtId="0" fontId="17" fillId="0" borderId="0" xfId="0" applyFont="1" applyFill="1" applyBorder="1" applyAlignment="1"/>
    <xf numFmtId="0" fontId="22" fillId="0" borderId="0" xfId="0" applyFont="1" applyAlignment="1">
      <alignment wrapText="1"/>
    </xf>
    <xf numFmtId="0" fontId="17" fillId="0" borderId="0" xfId="0" applyFont="1" applyBorder="1"/>
    <xf numFmtId="0" fontId="17" fillId="0" borderId="0" xfId="0" applyFont="1" applyBorder="1" applyAlignment="1">
      <alignment vertical="center"/>
    </xf>
    <xf numFmtId="0" fontId="252" fillId="0" borderId="0" xfId="0" applyFont="1" applyBorder="1"/>
    <xf numFmtId="0" fontId="252" fillId="0" borderId="0" xfId="0" applyFont="1"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left"/>
    </xf>
    <xf numFmtId="0" fontId="22" fillId="0" borderId="0" xfId="0" applyFont="1" applyBorder="1" applyAlignment="1">
      <alignment vertical="center"/>
    </xf>
    <xf numFmtId="0" fontId="33" fillId="0" borderId="0" xfId="7" applyFont="1"/>
    <xf numFmtId="167" fontId="22" fillId="0" borderId="0" xfId="8" applyNumberFormat="1" applyFont="1"/>
    <xf numFmtId="0" fontId="250" fillId="0" borderId="73" xfId="36313" applyFont="1" applyBorder="1" applyAlignment="1" applyProtection="1"/>
    <xf numFmtId="0" fontId="33" fillId="0" borderId="76" xfId="7" applyFont="1" applyBorder="1"/>
    <xf numFmtId="0" fontId="33" fillId="0" borderId="0" xfId="7" applyFont="1" applyBorder="1"/>
    <xf numFmtId="167" fontId="22" fillId="0" borderId="0" xfId="8" applyNumberFormat="1" applyFont="1" applyBorder="1"/>
    <xf numFmtId="0" fontId="33" fillId="0" borderId="77" xfId="7" applyFont="1" applyBorder="1"/>
    <xf numFmtId="0" fontId="33" fillId="0" borderId="3" xfId="7" applyFont="1" applyBorder="1" applyAlignment="1">
      <alignment horizontal="right"/>
    </xf>
    <xf numFmtId="0" fontId="33" fillId="0" borderId="78" xfId="7" applyFont="1" applyBorder="1"/>
    <xf numFmtId="0" fontId="33" fillId="0" borderId="20" xfId="7" applyFont="1" applyBorder="1"/>
    <xf numFmtId="0" fontId="33" fillId="0" borderId="73" xfId="7" applyFont="1" applyBorder="1"/>
    <xf numFmtId="0" fontId="33" fillId="0" borderId="74" xfId="7" applyFont="1" applyBorder="1"/>
    <xf numFmtId="0" fontId="246" fillId="0" borderId="0" xfId="7" applyFont="1" applyBorder="1" applyAlignment="1">
      <alignment horizontal="center" vertical="center" wrapText="1"/>
    </xf>
    <xf numFmtId="0" fontId="33" fillId="0" borderId="76" xfId="7" applyFont="1" applyBorder="1" applyAlignment="1">
      <alignment vertical="center" wrapText="1"/>
    </xf>
    <xf numFmtId="0" fontId="80" fillId="0" borderId="3" xfId="7" applyFont="1" applyBorder="1" applyAlignment="1">
      <alignment horizontal="center" vertical="center" wrapText="1"/>
    </xf>
    <xf numFmtId="0" fontId="247" fillId="0" borderId="7" xfId="7" applyFont="1" applyFill="1" applyBorder="1" applyAlignment="1">
      <alignment horizontal="center" vertical="center" wrapText="1"/>
    </xf>
    <xf numFmtId="0" fontId="247" fillId="0" borderId="7" xfId="7" applyFont="1" applyBorder="1" applyAlignment="1">
      <alignment horizontal="center" vertical="center" wrapText="1"/>
    </xf>
    <xf numFmtId="0" fontId="27" fillId="0" borderId="77" xfId="7" applyFont="1" applyBorder="1" applyAlignment="1">
      <alignment vertical="center" wrapText="1"/>
    </xf>
    <xf numFmtId="0" fontId="27" fillId="0" borderId="0" xfId="7" applyFont="1" applyAlignment="1">
      <alignment vertical="center" wrapText="1"/>
    </xf>
    <xf numFmtId="0" fontId="33" fillId="0" borderId="0" xfId="7" applyFont="1" applyAlignment="1">
      <alignment vertical="center" wrapText="1"/>
    </xf>
    <xf numFmtId="0" fontId="205" fillId="0" borderId="3" xfId="7" applyFont="1" applyFill="1" applyBorder="1" applyAlignment="1">
      <alignment horizontal="left" vertical="center" wrapText="1"/>
    </xf>
    <xf numFmtId="167" fontId="19" fillId="7" borderId="3" xfId="2" applyNumberFormat="1" applyFont="1" applyFill="1" applyBorder="1" applyAlignment="1">
      <alignment wrapText="1"/>
    </xf>
    <xf numFmtId="0" fontId="33" fillId="0" borderId="0" xfId="7" applyFont="1" applyBorder="1" applyAlignment="1">
      <alignment horizontal="center" wrapText="1"/>
    </xf>
    <xf numFmtId="167" fontId="33" fillId="0" borderId="3" xfId="7" applyNumberFormat="1" applyFont="1" applyBorder="1"/>
    <xf numFmtId="167" fontId="22" fillId="0" borderId="3" xfId="8" applyNumberFormat="1" applyFont="1" applyBorder="1"/>
    <xf numFmtId="0" fontId="33" fillId="0" borderId="76" xfId="7" applyFont="1" applyBorder="1" applyAlignment="1">
      <alignment vertical="center"/>
    </xf>
    <xf numFmtId="0" fontId="247" fillId="0" borderId="3" xfId="7" applyFont="1" applyBorder="1" applyAlignment="1">
      <alignment horizontal="center" vertical="center" wrapText="1"/>
    </xf>
    <xf numFmtId="0" fontId="19" fillId="0" borderId="77" xfId="7" applyFont="1" applyBorder="1" applyAlignment="1">
      <alignment vertical="center" wrapText="1"/>
    </xf>
    <xf numFmtId="0" fontId="33" fillId="0" borderId="0" xfId="7" applyFont="1" applyAlignment="1">
      <alignment vertical="center"/>
    </xf>
    <xf numFmtId="167" fontId="19" fillId="121" borderId="3" xfId="2" applyNumberFormat="1" applyFont="1" applyFill="1" applyBorder="1" applyAlignment="1">
      <alignment wrapText="1"/>
    </xf>
    <xf numFmtId="167" fontId="22" fillId="0" borderId="0" xfId="8" applyNumberFormat="1" applyFont="1" applyBorder="1" applyAlignment="1">
      <alignment horizontal="right"/>
    </xf>
    <xf numFmtId="167" fontId="22" fillId="0" borderId="20" xfId="8" applyNumberFormat="1" applyFont="1" applyBorder="1"/>
    <xf numFmtId="0" fontId="33" fillId="0" borderId="14" xfId="7" applyFont="1" applyBorder="1"/>
    <xf numFmtId="0" fontId="33" fillId="0" borderId="0" xfId="7" applyFont="1" applyAlignment="1">
      <alignment horizontal="center"/>
    </xf>
    <xf numFmtId="0" fontId="33" fillId="0" borderId="0" xfId="7" applyFont="1" applyAlignment="1">
      <alignment horizontal="center" vertical="center" wrapText="1"/>
    </xf>
    <xf numFmtId="0" fontId="33" fillId="0" borderId="0" xfId="7" applyFont="1" applyBorder="1" applyAlignment="1">
      <alignment horizontal="center" vertical="center" wrapText="1"/>
    </xf>
    <xf numFmtId="0" fontId="33" fillId="0" borderId="77" xfId="7" applyFont="1" applyBorder="1" applyAlignment="1">
      <alignment horizontal="center" vertical="center" wrapText="1"/>
    </xf>
    <xf numFmtId="0" fontId="33" fillId="0" borderId="0" xfId="7" applyFont="1" applyFill="1" applyBorder="1"/>
    <xf numFmtId="0" fontId="33" fillId="0" borderId="76" xfId="7" applyFont="1" applyFill="1" applyBorder="1"/>
    <xf numFmtId="0" fontId="33" fillId="0" borderId="74" xfId="7" applyFont="1" applyBorder="1" applyAlignment="1">
      <alignment horizontal="center"/>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3" fillId="0" borderId="0" xfId="7" applyFont="1" applyBorder="1" applyAlignment="1">
      <alignment horizontal="center"/>
    </xf>
    <xf numFmtId="0" fontId="32" fillId="0" borderId="0" xfId="7" applyFont="1" applyBorder="1"/>
    <xf numFmtId="0" fontId="33" fillId="0" borderId="0" xfId="7" applyFont="1" applyFill="1"/>
    <xf numFmtId="0" fontId="33" fillId="0" borderId="78" xfId="7" applyFont="1" applyFill="1" applyBorder="1"/>
    <xf numFmtId="0" fontId="33" fillId="0" borderId="20" xfId="7" applyFont="1" applyFill="1" applyBorder="1" applyAlignment="1">
      <alignment horizontal="center" vertical="center" wrapText="1"/>
    </xf>
    <xf numFmtId="0" fontId="33" fillId="0" borderId="20" xfId="7" applyFont="1" applyFill="1" applyBorder="1" applyAlignment="1">
      <alignment vertical="center" wrapText="1"/>
    </xf>
    <xf numFmtId="167" fontId="19" fillId="0" borderId="20" xfId="2" applyNumberFormat="1" applyFont="1" applyFill="1" applyBorder="1" applyAlignment="1">
      <alignment wrapText="1"/>
    </xf>
    <xf numFmtId="0" fontId="33" fillId="0" borderId="0" xfId="7" applyFont="1" applyFill="1" applyBorder="1" applyAlignment="1">
      <alignment horizontal="center" vertical="center" wrapText="1"/>
    </xf>
    <xf numFmtId="0" fontId="33" fillId="0" borderId="0" xfId="7" applyFont="1" applyFill="1" applyBorder="1" applyAlignment="1">
      <alignment vertical="center" wrapText="1"/>
    </xf>
    <xf numFmtId="167" fontId="19" fillId="0" borderId="0" xfId="2" applyNumberFormat="1" applyFont="1" applyFill="1" applyBorder="1" applyAlignment="1">
      <alignment wrapText="1"/>
    </xf>
    <xf numFmtId="0" fontId="32" fillId="0" borderId="74" xfId="7" applyFont="1" applyBorder="1"/>
    <xf numFmtId="0" fontId="33" fillId="0" borderId="76" xfId="7" applyFont="1" applyFill="1" applyBorder="1" applyAlignment="1">
      <alignment vertical="center"/>
    </xf>
    <xf numFmtId="0" fontId="33" fillId="0" borderId="76" xfId="7" applyFont="1" applyFill="1" applyBorder="1" applyAlignment="1">
      <alignment horizontal="center" vertical="center" wrapText="1"/>
    </xf>
    <xf numFmtId="0" fontId="33" fillId="0" borderId="0" xfId="7" applyFont="1" applyFill="1" applyAlignment="1">
      <alignment vertical="center"/>
    </xf>
    <xf numFmtId="0" fontId="33" fillId="0" borderId="0" xfId="7" applyFont="1" applyFill="1" applyBorder="1" applyAlignment="1">
      <alignment vertical="center"/>
    </xf>
    <xf numFmtId="0" fontId="33" fillId="0" borderId="78" xfId="7" applyFont="1" applyBorder="1" applyAlignment="1">
      <alignment vertical="center"/>
    </xf>
    <xf numFmtId="0" fontId="33" fillId="0" borderId="20" xfId="7" applyFont="1" applyBorder="1" applyAlignment="1">
      <alignment vertical="center"/>
    </xf>
    <xf numFmtId="0" fontId="32" fillId="0" borderId="20" xfId="7" applyFont="1" applyBorder="1" applyAlignment="1">
      <alignment vertical="center"/>
    </xf>
    <xf numFmtId="0" fontId="33" fillId="0" borderId="20" xfId="7" applyFont="1" applyBorder="1" applyAlignment="1">
      <alignment horizontal="center" vertical="center"/>
    </xf>
    <xf numFmtId="0" fontId="33" fillId="0" borderId="20" xfId="7" applyFont="1" applyBorder="1" applyAlignment="1">
      <alignment horizontal="center" vertical="center" wrapText="1"/>
    </xf>
    <xf numFmtId="0" fontId="33" fillId="0" borderId="0" xfId="7" applyFont="1" applyBorder="1" applyAlignment="1">
      <alignment vertical="center"/>
    </xf>
    <xf numFmtId="0" fontId="32" fillId="0" borderId="0" xfId="7" applyFont="1" applyBorder="1" applyAlignment="1">
      <alignment vertical="center"/>
    </xf>
    <xf numFmtId="0" fontId="33" fillId="0" borderId="0" xfId="7" applyFont="1" applyBorder="1" applyAlignment="1">
      <alignment horizontal="center" vertical="center"/>
    </xf>
    <xf numFmtId="0" fontId="257" fillId="0" borderId="20" xfId="7" applyFont="1" applyBorder="1"/>
    <xf numFmtId="0" fontId="33" fillId="0" borderId="20" xfId="7" applyFont="1" applyBorder="1" applyAlignment="1">
      <alignment horizontal="center"/>
    </xf>
    <xf numFmtId="0" fontId="32" fillId="0" borderId="0" xfId="7" applyFont="1"/>
    <xf numFmtId="0" fontId="55" fillId="0" borderId="0" xfId="72" applyFont="1" applyBorder="1"/>
    <xf numFmtId="0" fontId="22" fillId="0" borderId="92" xfId="0" applyFont="1" applyBorder="1" applyAlignment="1">
      <alignment vertical="center"/>
    </xf>
    <xf numFmtId="0" fontId="22" fillId="0" borderId="1" xfId="0" applyFont="1" applyBorder="1"/>
    <xf numFmtId="0" fontId="22" fillId="0" borderId="8" xfId="0" applyFont="1" applyBorder="1"/>
    <xf numFmtId="3" fontId="17" fillId="0" borderId="0" xfId="0" applyNumberFormat="1" applyFont="1" applyFill="1" applyBorder="1" applyAlignment="1">
      <alignment horizontal="center" wrapText="1"/>
    </xf>
    <xf numFmtId="0" fontId="249" fillId="0" borderId="0" xfId="0" applyFont="1" applyBorder="1" applyAlignment="1">
      <alignment vertical="center"/>
    </xf>
    <xf numFmtId="0" fontId="17" fillId="0" borderId="19" xfId="0" applyFont="1" applyBorder="1" applyAlignment="1">
      <alignment vertical="center"/>
    </xf>
    <xf numFmtId="0" fontId="22" fillId="0" borderId="18" xfId="0" applyFont="1" applyBorder="1"/>
    <xf numFmtId="0" fontId="40" fillId="0" borderId="18" xfId="0" applyFont="1" applyBorder="1"/>
    <xf numFmtId="0" fontId="22" fillId="0" borderId="93" xfId="0" applyFont="1" applyBorder="1"/>
    <xf numFmtId="0" fontId="19" fillId="0" borderId="9" xfId="0" applyFont="1" applyFill="1" applyBorder="1" applyAlignment="1">
      <alignment vertical="center" wrapText="1"/>
    </xf>
    <xf numFmtId="0" fontId="20" fillId="0" borderId="0" xfId="0" applyFont="1" applyBorder="1" applyAlignment="1">
      <alignment horizontal="left"/>
    </xf>
    <xf numFmtId="0" fontId="20" fillId="0" borderId="4" xfId="0" applyFont="1" applyBorder="1" applyAlignment="1">
      <alignment horizontal="center" vertical="center" wrapText="1"/>
    </xf>
    <xf numFmtId="3" fontId="22" fillId="0" borderId="3" xfId="0" applyNumberFormat="1" applyFont="1" applyFill="1" applyBorder="1" applyAlignment="1">
      <alignment horizontal="right" wrapText="1"/>
    </xf>
    <xf numFmtId="0" fontId="251" fillId="0" borderId="0" xfId="36313" applyFont="1" applyBorder="1" applyAlignment="1" applyProtection="1"/>
    <xf numFmtId="0" fontId="241" fillId="0" borderId="0" xfId="0" applyFont="1" applyBorder="1" applyAlignment="1">
      <alignment horizontal="center"/>
    </xf>
    <xf numFmtId="0" fontId="242" fillId="0" borderId="0" xfId="0" applyFont="1" applyAlignment="1">
      <alignment horizontal="center"/>
    </xf>
    <xf numFmtId="0" fontId="22" fillId="0" borderId="3" xfId="0" applyFont="1" applyBorder="1" applyAlignment="1">
      <alignment horizontal="center" vertical="center"/>
    </xf>
    <xf numFmtId="0" fontId="248" fillId="0" borderId="0" xfId="61" applyFont="1"/>
    <xf numFmtId="0" fontId="3" fillId="0" borderId="0" xfId="61" applyFont="1"/>
    <xf numFmtId="0" fontId="3" fillId="0" borderId="3" xfId="7" applyFont="1" applyBorder="1" applyAlignment="1">
      <alignment horizontal="right"/>
    </xf>
    <xf numFmtId="0" fontId="263" fillId="0" borderId="0" xfId="61" applyFont="1"/>
    <xf numFmtId="0" fontId="247" fillId="0" borderId="0" xfId="61" applyFont="1"/>
    <xf numFmtId="0" fontId="40" fillId="0" borderId="0" xfId="61" applyFont="1" applyAlignment="1">
      <alignment horizontal="center" vertical="center" wrapText="1"/>
    </xf>
    <xf numFmtId="0" fontId="40" fillId="0" borderId="0" xfId="61" applyFont="1" applyAlignment="1">
      <alignment vertical="center" wrapText="1"/>
    </xf>
    <xf numFmtId="0" fontId="20" fillId="0" borderId="0" xfId="61" applyFont="1" applyFill="1"/>
    <xf numFmtId="0" fontId="235" fillId="0" borderId="9" xfId="61" applyFont="1" applyFill="1" applyBorder="1" applyAlignment="1">
      <alignment vertical="center"/>
    </xf>
    <xf numFmtId="0" fontId="17" fillId="0" borderId="2" xfId="61" applyFont="1" applyFill="1" applyBorder="1" applyAlignment="1">
      <alignment vertical="center"/>
    </xf>
    <xf numFmtId="0" fontId="17" fillId="0" borderId="6" xfId="61" applyFont="1" applyFill="1" applyBorder="1" applyAlignment="1">
      <alignment vertical="center"/>
    </xf>
    <xf numFmtId="0" fontId="20" fillId="0" borderId="1" xfId="61" applyFont="1" applyFill="1" applyBorder="1"/>
    <xf numFmtId="0" fontId="17" fillId="0" borderId="87" xfId="61" applyFont="1" applyFill="1" applyBorder="1" applyAlignment="1">
      <alignment horizontal="center" vertical="center" wrapText="1"/>
    </xf>
    <xf numFmtId="0" fontId="17" fillId="0" borderId="86" xfId="61" applyFont="1" applyFill="1" applyBorder="1" applyAlignment="1">
      <alignment horizontal="center" vertical="center" wrapText="1"/>
    </xf>
    <xf numFmtId="0" fontId="17" fillId="0" borderId="85" xfId="61" applyFont="1" applyFill="1" applyBorder="1" applyAlignment="1">
      <alignment horizontal="center" vertical="center" wrapText="1"/>
    </xf>
    <xf numFmtId="0" fontId="17" fillId="0" borderId="88" xfId="61" applyFont="1" applyFill="1" applyBorder="1" applyAlignment="1">
      <alignment horizontal="center" vertical="center" wrapText="1"/>
    </xf>
    <xf numFmtId="0" fontId="22" fillId="0" borderId="7" xfId="61" applyFont="1" applyFill="1" applyBorder="1" applyAlignment="1">
      <alignment horizontal="left" vertical="center" wrapText="1"/>
    </xf>
    <xf numFmtId="0" fontId="22" fillId="0" borderId="7" xfId="61" applyFont="1" applyFill="1" applyBorder="1" applyAlignment="1">
      <alignment horizontal="center" vertical="center" wrapText="1"/>
    </xf>
    <xf numFmtId="0" fontId="19" fillId="0" borderId="0" xfId="61" applyFont="1" applyFill="1" applyAlignment="1">
      <alignment vertical="center"/>
    </xf>
    <xf numFmtId="0" fontId="34" fillId="0" borderId="0" xfId="0" applyFont="1"/>
    <xf numFmtId="0" fontId="19" fillId="63" borderId="3" xfId="61" applyFont="1" applyFill="1" applyBorder="1"/>
    <xf numFmtId="0" fontId="19" fillId="0" borderId="0" xfId="61" applyFont="1"/>
    <xf numFmtId="0" fontId="19" fillId="0" borderId="0" xfId="61" applyFont="1" applyAlignment="1">
      <alignment vertical="center"/>
    </xf>
    <xf numFmtId="0" fontId="22" fillId="63" borderId="3" xfId="61" applyFont="1" applyFill="1" applyBorder="1"/>
    <xf numFmtId="0" fontId="32" fillId="0" borderId="81" xfId="72" applyFont="1" applyFill="1" applyBorder="1" applyAlignment="1">
      <alignment vertical="center" wrapText="1"/>
    </xf>
    <xf numFmtId="0" fontId="3" fillId="0" borderId="92" xfId="72" applyFont="1" applyFill="1" applyBorder="1" applyAlignment="1">
      <alignment vertical="center" wrapText="1"/>
    </xf>
    <xf numFmtId="0" fontId="32" fillId="0" borderId="79" xfId="72" applyFont="1" applyFill="1" applyBorder="1" applyAlignment="1">
      <alignment vertical="center" wrapText="1"/>
    </xf>
    <xf numFmtId="0" fontId="3" fillId="0" borderId="9" xfId="72" applyFont="1" applyFill="1" applyBorder="1" applyAlignment="1">
      <alignment vertical="center" wrapText="1"/>
    </xf>
    <xf numFmtId="0" fontId="20" fillId="0" borderId="79" xfId="72" applyFont="1" applyFill="1" applyBorder="1" applyAlignment="1">
      <alignment vertical="center" wrapText="1"/>
    </xf>
    <xf numFmtId="0" fontId="19" fillId="0" borderId="9" xfId="72" applyFont="1" applyFill="1" applyBorder="1" applyAlignment="1">
      <alignment vertical="center" wrapText="1"/>
    </xf>
    <xf numFmtId="0" fontId="32" fillId="0" borderId="91" xfId="72" applyFont="1" applyFill="1" applyBorder="1" applyAlignment="1">
      <alignment vertical="center" wrapText="1"/>
    </xf>
    <xf numFmtId="0" fontId="3" fillId="0" borderId="96" xfId="72" applyFont="1" applyFill="1" applyBorder="1" applyAlignment="1">
      <alignment vertical="center" wrapText="1"/>
    </xf>
    <xf numFmtId="0" fontId="32" fillId="0" borderId="15" xfId="72" applyFont="1" applyBorder="1" applyAlignment="1">
      <alignment vertical="center" wrapText="1"/>
    </xf>
    <xf numFmtId="0" fontId="3" fillId="0" borderId="95" xfId="72" applyFont="1" applyBorder="1" applyAlignment="1">
      <alignment vertical="center" wrapText="1"/>
    </xf>
    <xf numFmtId="0" fontId="55" fillId="0" borderId="0" xfId="72" applyFont="1"/>
    <xf numFmtId="0" fontId="55" fillId="0" borderId="73" xfId="72" applyFont="1" applyBorder="1"/>
    <xf numFmtId="0" fontId="55" fillId="0" borderId="75" xfId="72" applyFont="1" applyBorder="1"/>
    <xf numFmtId="0" fontId="55" fillId="0" borderId="76" xfId="72" applyFont="1" applyBorder="1"/>
    <xf numFmtId="0" fontId="55" fillId="0" borderId="77" xfId="72" applyFont="1" applyBorder="1"/>
    <xf numFmtId="0" fontId="55" fillId="0" borderId="76" xfId="72" applyFont="1" applyBorder="1" applyAlignment="1">
      <alignment vertical="center"/>
    </xf>
    <xf numFmtId="0" fontId="55" fillId="0" borderId="77" xfId="72" applyFont="1" applyBorder="1" applyAlignment="1">
      <alignment vertical="center"/>
    </xf>
    <xf numFmtId="0" fontId="55" fillId="0" borderId="0" xfId="72" applyFont="1" applyAlignment="1">
      <alignment vertical="center"/>
    </xf>
    <xf numFmtId="0" fontId="54" fillId="0" borderId="15" xfId="72" applyFont="1" applyBorder="1" applyAlignment="1">
      <alignment vertical="center"/>
    </xf>
    <xf numFmtId="0" fontId="54" fillId="0" borderId="12" xfId="72" applyFont="1" applyBorder="1" applyAlignment="1">
      <alignment vertical="center"/>
    </xf>
    <xf numFmtId="0" fontId="55" fillId="0" borderId="78" xfId="72" applyFont="1" applyBorder="1"/>
    <xf numFmtId="0" fontId="55" fillId="0" borderId="20" xfId="72" applyFont="1" applyBorder="1"/>
    <xf numFmtId="0" fontId="55" fillId="0" borderId="14" xfId="72" applyFont="1" applyBorder="1"/>
    <xf numFmtId="0" fontId="32" fillId="0" borderId="79" xfId="72" applyFont="1" applyBorder="1" applyAlignment="1">
      <alignment horizontal="center" vertical="center"/>
    </xf>
    <xf numFmtId="0" fontId="32" fillId="0" borderId="3" xfId="72" applyFont="1" applyBorder="1" applyAlignment="1">
      <alignment horizontal="center" vertical="center"/>
    </xf>
    <xf numFmtId="0" fontId="266" fillId="0" borderId="0" xfId="7" applyFont="1" applyFill="1" applyAlignment="1">
      <alignment vertical="center"/>
    </xf>
    <xf numFmtId="0" fontId="55" fillId="63" borderId="81" xfId="72" applyFont="1" applyFill="1" applyBorder="1" applyAlignment="1">
      <alignment vertical="center"/>
    </xf>
    <xf numFmtId="0" fontId="55" fillId="63" borderId="7" xfId="72" applyFont="1" applyFill="1" applyBorder="1" applyAlignment="1">
      <alignment vertical="center"/>
    </xf>
    <xf numFmtId="0" fontId="55" fillId="63" borderId="79" xfId="72" applyFont="1" applyFill="1" applyBorder="1" applyAlignment="1">
      <alignment vertical="center"/>
    </xf>
    <xf numFmtId="0" fontId="55" fillId="63" borderId="3" xfId="72" applyFont="1" applyFill="1" applyBorder="1" applyAlignment="1">
      <alignment vertical="center"/>
    </xf>
    <xf numFmtId="0" fontId="55" fillId="63" borderId="91" xfId="72" applyFont="1" applyFill="1" applyBorder="1" applyAlignment="1">
      <alignment vertical="center"/>
    </xf>
    <xf numFmtId="0" fontId="55" fillId="63" borderId="90" xfId="72" applyFont="1" applyFill="1" applyBorder="1" applyAlignment="1">
      <alignment vertical="center"/>
    </xf>
    <xf numFmtId="0" fontId="55" fillId="63" borderId="83" xfId="72" applyFont="1" applyFill="1" applyBorder="1" applyAlignment="1">
      <alignment vertical="center"/>
    </xf>
    <xf numFmtId="0" fontId="55" fillId="63" borderId="80" xfId="72" applyFont="1" applyFill="1" applyBorder="1" applyAlignment="1">
      <alignment vertical="center"/>
    </xf>
    <xf numFmtId="0" fontId="33" fillId="4" borderId="3" xfId="7" applyFont="1" applyFill="1" applyBorder="1" applyAlignment="1">
      <alignment horizontal="center" vertical="center" wrapText="1"/>
    </xf>
    <xf numFmtId="0" fontId="40" fillId="0" borderId="0" xfId="0" applyFont="1" applyBorder="1"/>
    <xf numFmtId="0" fontId="40" fillId="0" borderId="0" xfId="0" applyFont="1" applyAlignment="1">
      <alignment wrapText="1"/>
    </xf>
    <xf numFmtId="0" fontId="19" fillId="0" borderId="0" xfId="7" applyFont="1"/>
    <xf numFmtId="0" fontId="19" fillId="0" borderId="0" xfId="7" applyFont="1" applyFill="1"/>
    <xf numFmtId="0" fontId="19" fillId="0" borderId="0" xfId="7" applyFont="1" applyFill="1" applyAlignment="1">
      <alignment vertical="center" wrapText="1"/>
    </xf>
    <xf numFmtId="0" fontId="19" fillId="0" borderId="0" xfId="7" applyFont="1" applyFill="1" applyAlignment="1">
      <alignment vertical="center"/>
    </xf>
    <xf numFmtId="0" fontId="33" fillId="0" borderId="0" xfId="7" applyFont="1" applyBorder="1" applyAlignment="1">
      <alignment vertical="center" wrapText="1"/>
    </xf>
    <xf numFmtId="6" fontId="33" fillId="0" borderId="0" xfId="7" applyNumberFormat="1" applyFont="1" applyFill="1" applyBorder="1" applyAlignment="1">
      <alignment horizontal="center" vertical="center"/>
    </xf>
    <xf numFmtId="0" fontId="40" fillId="0" borderId="20" xfId="0" applyFont="1" applyBorder="1" applyAlignment="1">
      <alignment vertical="center"/>
    </xf>
    <xf numFmtId="0" fontId="18" fillId="0" borderId="14" xfId="0" applyFont="1" applyBorder="1" applyAlignment="1">
      <alignment horizontal="left" vertical="center"/>
    </xf>
    <xf numFmtId="0" fontId="55" fillId="63" borderId="97" xfId="72" applyFont="1" applyFill="1" applyBorder="1" applyAlignment="1">
      <alignment vertical="center"/>
    </xf>
    <xf numFmtId="0" fontId="55" fillId="63" borderId="98" xfId="72" applyFont="1" applyFill="1" applyBorder="1" applyAlignment="1">
      <alignment vertical="center"/>
    </xf>
    <xf numFmtId="0" fontId="55" fillId="0" borderId="76" xfId="72" applyFont="1" applyBorder="1" applyAlignment="1"/>
    <xf numFmtId="0" fontId="55" fillId="63" borderId="79" xfId="72" applyFont="1" applyFill="1" applyBorder="1" applyAlignment="1"/>
    <xf numFmtId="0" fontId="55" fillId="63" borderId="3" xfId="72" applyFont="1" applyFill="1" applyBorder="1" applyAlignment="1"/>
    <xf numFmtId="0" fontId="55" fillId="63" borderId="80" xfId="72" applyFont="1" applyFill="1" applyBorder="1" applyAlignment="1"/>
    <xf numFmtId="0" fontId="55" fillId="0" borderId="77" xfId="72" applyFont="1" applyBorder="1" applyAlignment="1"/>
    <xf numFmtId="0" fontId="55" fillId="0" borderId="0" xfId="72" applyFont="1" applyAlignment="1"/>
    <xf numFmtId="0" fontId="19" fillId="0" borderId="0" xfId="0" applyFont="1" applyBorder="1" applyAlignment="1">
      <alignment vertical="center" wrapText="1"/>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1" xfId="0" applyFont="1" applyBorder="1" applyAlignment="1">
      <alignment vertical="center"/>
    </xf>
    <xf numFmtId="0" fontId="17" fillId="0" borderId="18" xfId="0" applyFont="1" applyBorder="1" applyAlignment="1">
      <alignment vertical="center"/>
    </xf>
    <xf numFmtId="0" fontId="0" fillId="0" borderId="50" xfId="0" applyBorder="1" applyAlignment="1">
      <alignment horizontal="left"/>
    </xf>
    <xf numFmtId="0" fontId="22" fillId="0" borderId="0" xfId="0" applyFont="1" applyAlignment="1">
      <alignment vertical="center" wrapText="1"/>
    </xf>
    <xf numFmtId="0" fontId="40" fillId="0" borderId="0" xfId="0" applyFont="1" applyAlignment="1">
      <alignment vertical="center" wrapText="1"/>
    </xf>
    <xf numFmtId="0" fontId="22" fillId="0" borderId="0" xfId="0" applyFont="1" applyAlignment="1">
      <alignment horizontal="left"/>
    </xf>
    <xf numFmtId="0" fontId="33" fillId="0" borderId="0" xfId="7" applyFont="1" applyFill="1" applyBorder="1" applyAlignment="1">
      <alignment horizontal="left" vertical="center" wrapText="1"/>
    </xf>
    <xf numFmtId="0" fontId="40" fillId="0" borderId="0" xfId="0" applyFont="1" applyAlignment="1">
      <alignment vertical="center"/>
    </xf>
    <xf numFmtId="0" fontId="40" fillId="0" borderId="0" xfId="0" applyFont="1" applyFill="1" applyAlignment="1">
      <alignment vertical="center"/>
    </xf>
    <xf numFmtId="0" fontId="258" fillId="0" borderId="0" xfId="36333" applyFont="1" applyBorder="1"/>
    <xf numFmtId="0" fontId="258" fillId="0" borderId="0" xfId="36333" applyFont="1" applyBorder="1" applyAlignment="1">
      <alignment wrapText="1"/>
    </xf>
    <xf numFmtId="0" fontId="258" fillId="0" borderId="0" xfId="36333" applyFont="1" applyBorder="1" applyAlignment="1">
      <alignment horizontal="right"/>
    </xf>
    <xf numFmtId="0" fontId="17" fillId="0" borderId="0" xfId="36333" applyFont="1" applyBorder="1"/>
    <xf numFmtId="0" fontId="258" fillId="0" borderId="0" xfId="36333" applyFont="1"/>
    <xf numFmtId="0" fontId="258" fillId="0" borderId="73" xfId="36333" applyFont="1" applyBorder="1"/>
    <xf numFmtId="0" fontId="258" fillId="0" borderId="74" xfId="36333" applyFont="1" applyBorder="1"/>
    <xf numFmtId="0" fontId="258" fillId="0" borderId="75" xfId="36333" applyFont="1" applyBorder="1"/>
    <xf numFmtId="0" fontId="258" fillId="0" borderId="76" xfId="36333" applyFont="1" applyBorder="1"/>
    <xf numFmtId="0" fontId="258" fillId="0" borderId="77" xfId="36333" applyFont="1" applyBorder="1"/>
    <xf numFmtId="0" fontId="21" fillId="0" borderId="0" xfId="3474" applyFont="1" applyBorder="1" applyAlignment="1">
      <alignment horizontal="center"/>
    </xf>
    <xf numFmtId="0" fontId="248" fillId="0" borderId="0" xfId="36333" applyFont="1" applyBorder="1"/>
    <xf numFmtId="0" fontId="248" fillId="0" borderId="3" xfId="36334" applyFont="1" applyBorder="1" applyAlignment="1">
      <alignment horizontal="right"/>
    </xf>
    <xf numFmtId="3" fontId="22" fillId="0" borderId="3" xfId="3474" applyNumberFormat="1" applyFont="1" applyFill="1" applyBorder="1" applyAlignment="1">
      <alignment horizontal="right" wrapText="1"/>
    </xf>
    <xf numFmtId="0" fontId="258" fillId="0" borderId="0" xfId="36333" applyFont="1" applyAlignment="1">
      <alignment vertical="center"/>
    </xf>
    <xf numFmtId="0" fontId="258" fillId="0" borderId="76" xfId="36333" applyFont="1" applyBorder="1" applyAlignment="1">
      <alignment vertical="center"/>
    </xf>
    <xf numFmtId="0" fontId="258" fillId="0" borderId="0" xfId="36333" applyFont="1" applyBorder="1" applyAlignment="1">
      <alignment vertical="center"/>
    </xf>
    <xf numFmtId="0" fontId="17" fillId="0" borderId="89" xfId="3474" applyFont="1" applyFill="1" applyBorder="1" applyAlignment="1">
      <alignment horizontal="center" vertical="center" wrapText="1"/>
    </xf>
    <xf numFmtId="0" fontId="17" fillId="0" borderId="101" xfId="3474" applyFont="1" applyFill="1" applyBorder="1" applyAlignment="1">
      <alignment horizontal="center" vertical="center" wrapText="1"/>
    </xf>
    <xf numFmtId="0" fontId="17" fillId="0" borderId="46" xfId="3474" applyFont="1" applyFill="1" applyBorder="1" applyAlignment="1">
      <alignment horizontal="center" vertical="center" wrapText="1"/>
    </xf>
    <xf numFmtId="0" fontId="17" fillId="0" borderId="103" xfId="3474" applyFont="1" applyFill="1" applyBorder="1" applyAlignment="1">
      <alignment horizontal="center" vertical="center" wrapText="1"/>
    </xf>
    <xf numFmtId="0" fontId="17" fillId="0" borderId="102" xfId="3474" applyFont="1" applyFill="1" applyBorder="1" applyAlignment="1">
      <alignment horizontal="center" vertical="center" wrapText="1"/>
    </xf>
    <xf numFmtId="0" fontId="258" fillId="0" borderId="77" xfId="36333" applyFont="1" applyBorder="1" applyAlignment="1">
      <alignment vertical="center"/>
    </xf>
    <xf numFmtId="0" fontId="17" fillId="0" borderId="79" xfId="36333" applyFont="1" applyBorder="1" applyAlignment="1">
      <alignment vertical="center" wrapText="1"/>
    </xf>
    <xf numFmtId="167" fontId="22" fillId="7" borderId="3" xfId="6" applyNumberFormat="1" applyFont="1" applyFill="1" applyBorder="1" applyAlignment="1">
      <alignment horizontal="right" vertical="center"/>
    </xf>
    <xf numFmtId="167" fontId="22" fillId="7" borderId="3" xfId="6" applyNumberFormat="1" applyFont="1" applyFill="1" applyBorder="1" applyAlignment="1">
      <alignment vertical="center"/>
    </xf>
    <xf numFmtId="167" fontId="17" fillId="0" borderId="80" xfId="6" applyNumberFormat="1" applyFont="1" applyBorder="1" applyAlignment="1">
      <alignment vertical="center"/>
    </xf>
    <xf numFmtId="0" fontId="17" fillId="0" borderId="24" xfId="36333" applyFont="1" applyBorder="1" applyAlignment="1">
      <alignment vertical="center" wrapText="1"/>
    </xf>
    <xf numFmtId="167" fontId="22" fillId="7" borderId="11" xfId="6" applyNumberFormat="1" applyFont="1" applyFill="1" applyBorder="1" applyAlignment="1">
      <alignment horizontal="right" vertical="center"/>
    </xf>
    <xf numFmtId="167" fontId="22" fillId="7" borderId="11" xfId="6" applyNumberFormat="1" applyFont="1" applyFill="1" applyBorder="1" applyAlignment="1">
      <alignment vertical="center"/>
    </xf>
    <xf numFmtId="167" fontId="17" fillId="0" borderId="99" xfId="6" applyNumberFormat="1" applyFont="1" applyBorder="1" applyAlignment="1">
      <alignment vertical="center"/>
    </xf>
    <xf numFmtId="0" fontId="22" fillId="0" borderId="0" xfId="36333" applyFont="1" applyBorder="1" applyAlignment="1">
      <alignment vertical="center" wrapText="1"/>
    </xf>
    <xf numFmtId="0" fontId="17" fillId="0" borderId="0" xfId="36333" applyFont="1" applyBorder="1" applyAlignment="1">
      <alignment vertical="center"/>
    </xf>
    <xf numFmtId="0" fontId="258" fillId="0" borderId="76" xfId="36333" applyFont="1" applyBorder="1" applyAlignment="1">
      <alignment horizontal="center" vertical="center" wrapText="1"/>
    </xf>
    <xf numFmtId="0" fontId="258" fillId="0" borderId="77" xfId="36333" applyFont="1" applyBorder="1" applyAlignment="1">
      <alignment horizontal="center" vertical="center" wrapText="1"/>
    </xf>
    <xf numFmtId="0" fontId="258" fillId="0" borderId="0" xfId="36333" applyFont="1" applyAlignment="1">
      <alignment horizontal="center" vertical="center" wrapText="1"/>
    </xf>
    <xf numFmtId="0" fontId="22" fillId="0" borderId="76" xfId="36333" applyFont="1" applyBorder="1" applyAlignment="1">
      <alignment vertical="center"/>
    </xf>
    <xf numFmtId="167" fontId="22" fillId="7" borderId="104" xfId="6" applyNumberFormat="1" applyFont="1" applyFill="1" applyBorder="1" applyAlignment="1">
      <alignment horizontal="right" vertical="center"/>
    </xf>
    <xf numFmtId="167" fontId="22" fillId="7" borderId="12" xfId="6" applyNumberFormat="1" applyFont="1" applyFill="1" applyBorder="1" applyAlignment="1">
      <alignment horizontal="right" vertical="center"/>
    </xf>
    <xf numFmtId="167" fontId="22" fillId="7" borderId="12" xfId="6" applyNumberFormat="1" applyFont="1" applyFill="1" applyBorder="1" applyAlignment="1">
      <alignment vertical="center"/>
    </xf>
    <xf numFmtId="167" fontId="17" fillId="0" borderId="71" xfId="6" applyNumberFormat="1" applyFont="1" applyBorder="1" applyAlignment="1">
      <alignment vertical="center"/>
    </xf>
    <xf numFmtId="0" fontId="22" fillId="0" borderId="77" xfId="36333" applyFont="1" applyBorder="1" applyAlignment="1">
      <alignment vertical="center"/>
    </xf>
    <xf numFmtId="0" fontId="22" fillId="0" borderId="0" xfId="36333" applyFont="1" applyAlignment="1">
      <alignment vertical="center"/>
    </xf>
    <xf numFmtId="0" fontId="22" fillId="0" borderId="76" xfId="36333" applyFont="1" applyFill="1" applyBorder="1" applyAlignment="1">
      <alignment vertical="center"/>
    </xf>
    <xf numFmtId="0" fontId="22" fillId="0" borderId="23" xfId="36333" applyFont="1" applyFill="1" applyBorder="1" applyAlignment="1">
      <alignment vertical="center" wrapText="1"/>
    </xf>
    <xf numFmtId="167" fontId="22" fillId="7" borderId="23" xfId="6" applyNumberFormat="1" applyFont="1" applyFill="1" applyBorder="1" applyAlignment="1">
      <alignment horizontal="right" vertical="center"/>
    </xf>
    <xf numFmtId="167" fontId="22" fillId="7" borderId="23" xfId="6" applyNumberFormat="1" applyFont="1" applyFill="1" applyBorder="1" applyAlignment="1">
      <alignment vertical="center"/>
    </xf>
    <xf numFmtId="167" fontId="17" fillId="0" borderId="108" xfId="6" applyNumberFormat="1" applyFont="1" applyBorder="1" applyAlignment="1">
      <alignment vertical="center"/>
    </xf>
    <xf numFmtId="0" fontId="258" fillId="0" borderId="77" xfId="36333" applyFont="1" applyFill="1" applyBorder="1" applyAlignment="1">
      <alignment vertical="center"/>
    </xf>
    <xf numFmtId="0" fontId="258" fillId="0" borderId="0" xfId="36333" applyFont="1" applyFill="1" applyAlignment="1">
      <alignment vertical="center"/>
    </xf>
    <xf numFmtId="0" fontId="22" fillId="0" borderId="3" xfId="36333" applyFont="1" applyFill="1" applyBorder="1" applyAlignment="1">
      <alignment vertical="center" wrapText="1"/>
    </xf>
    <xf numFmtId="0" fontId="22" fillId="0" borderId="77" xfId="36333" applyFont="1" applyFill="1" applyBorder="1" applyAlignment="1">
      <alignment vertical="center"/>
    </xf>
    <xf numFmtId="0" fontId="22" fillId="0" borderId="0" xfId="36333" applyFont="1" applyFill="1" applyAlignment="1">
      <alignment vertical="center"/>
    </xf>
    <xf numFmtId="0" fontId="40" fillId="0" borderId="0" xfId="36333" applyFont="1" applyFill="1" applyAlignment="1">
      <alignment vertical="center"/>
    </xf>
    <xf numFmtId="0" fontId="22" fillId="0" borderId="3" xfId="36333" applyFont="1" applyBorder="1" applyAlignment="1">
      <alignment vertical="center" wrapText="1"/>
    </xf>
    <xf numFmtId="0" fontId="17" fillId="0" borderId="11" xfId="36333" applyFont="1" applyFill="1" applyBorder="1" applyAlignment="1">
      <alignment vertical="center" wrapText="1"/>
    </xf>
    <xf numFmtId="167" fontId="17" fillId="0" borderId="11" xfId="6" applyNumberFormat="1" applyFont="1" applyBorder="1" applyAlignment="1">
      <alignment horizontal="right" vertical="center"/>
    </xf>
    <xf numFmtId="167" fontId="17" fillId="0" borderId="99" xfId="6" applyNumberFormat="1" applyFont="1" applyBorder="1" applyAlignment="1">
      <alignment horizontal="right" vertical="center"/>
    </xf>
    <xf numFmtId="43" fontId="17" fillId="0" borderId="7" xfId="6" applyFont="1" applyFill="1" applyBorder="1" applyAlignment="1">
      <alignment vertical="center" wrapText="1"/>
    </xf>
    <xf numFmtId="167" fontId="17" fillId="0" borderId="7" xfId="6" applyNumberFormat="1" applyFont="1" applyFill="1" applyBorder="1" applyAlignment="1">
      <alignment horizontal="right" vertical="center"/>
    </xf>
    <xf numFmtId="167" fontId="17" fillId="0" borderId="83" xfId="6" applyNumberFormat="1" applyFont="1" applyFill="1" applyBorder="1" applyAlignment="1">
      <alignment horizontal="right" vertical="center"/>
    </xf>
    <xf numFmtId="43" fontId="17" fillId="0" borderId="3" xfId="6" applyFont="1" applyFill="1" applyBorder="1" applyAlignment="1">
      <alignment vertical="center" wrapText="1"/>
    </xf>
    <xf numFmtId="10" fontId="17" fillId="0" borderId="3" xfId="36335" applyNumberFormat="1" applyFont="1" applyFill="1" applyBorder="1" applyAlignment="1">
      <alignment horizontal="right" vertical="center"/>
    </xf>
    <xf numFmtId="10" fontId="17" fillId="0" borderId="80" xfId="36335" applyNumberFormat="1" applyFont="1" applyFill="1" applyBorder="1" applyAlignment="1">
      <alignment horizontal="right" vertical="center"/>
    </xf>
    <xf numFmtId="43" fontId="17" fillId="0" borderId="3" xfId="6" applyFont="1" applyBorder="1" applyAlignment="1">
      <alignment horizontal="right" vertical="center"/>
    </xf>
    <xf numFmtId="43" fontId="17" fillId="0" borderId="80" xfId="6" applyFont="1" applyBorder="1" applyAlignment="1">
      <alignment horizontal="right" vertical="center"/>
    </xf>
    <xf numFmtId="43" fontId="17" fillId="0" borderId="11" xfId="6" applyFont="1" applyBorder="1" applyAlignment="1">
      <alignment horizontal="right" vertical="center"/>
    </xf>
    <xf numFmtId="43" fontId="17" fillId="0" borderId="99" xfId="6" applyFont="1" applyBorder="1" applyAlignment="1">
      <alignment horizontal="right" vertical="center"/>
    </xf>
    <xf numFmtId="0" fontId="22" fillId="0" borderId="76" xfId="36333" applyFont="1" applyBorder="1"/>
    <xf numFmtId="0" fontId="22" fillId="0" borderId="0" xfId="36333" applyFont="1" applyBorder="1"/>
    <xf numFmtId="0" fontId="22" fillId="0" borderId="0" xfId="36333" applyFont="1" applyBorder="1" applyAlignment="1">
      <alignment wrapText="1"/>
    </xf>
    <xf numFmtId="167" fontId="22" fillId="0" borderId="0" xfId="36336" applyNumberFormat="1" applyFont="1" applyBorder="1" applyAlignment="1">
      <alignment horizontal="right"/>
    </xf>
    <xf numFmtId="167" fontId="22" fillId="0" borderId="0" xfId="36336" applyNumberFormat="1" applyFont="1" applyBorder="1"/>
    <xf numFmtId="0" fontId="22" fillId="0" borderId="77" xfId="36333" applyFont="1" applyBorder="1"/>
    <xf numFmtId="0" fontId="22" fillId="0" borderId="0" xfId="36333" applyFont="1"/>
    <xf numFmtId="0" fontId="40" fillId="0" borderId="0" xfId="36333" applyFont="1" applyAlignment="1">
      <alignment vertical="center"/>
    </xf>
    <xf numFmtId="0" fontId="22" fillId="0" borderId="23" xfId="36333" applyFont="1" applyBorder="1" applyAlignment="1">
      <alignment horizontal="left" vertical="center" wrapText="1"/>
    </xf>
    <xf numFmtId="9" fontId="22" fillId="0" borderId="23" xfId="36335" applyFont="1" applyBorder="1" applyAlignment="1">
      <alignment horizontal="right" vertical="center"/>
    </xf>
    <xf numFmtId="9" fontId="17" fillId="0" borderId="36" xfId="36335" applyFont="1" applyBorder="1" applyAlignment="1">
      <alignment horizontal="right" vertical="center"/>
    </xf>
    <xf numFmtId="0" fontId="22" fillId="0" borderId="11" xfId="36333" applyFont="1" applyBorder="1" applyAlignment="1">
      <alignment horizontal="left" vertical="center" wrapText="1"/>
    </xf>
    <xf numFmtId="0" fontId="22" fillId="0" borderId="0" xfId="36333" applyFont="1" applyBorder="1" applyAlignment="1">
      <alignment vertical="center"/>
    </xf>
    <xf numFmtId="0" fontId="22" fillId="0" borderId="78" xfId="36333" applyFont="1" applyBorder="1" applyAlignment="1">
      <alignment vertical="center"/>
    </xf>
    <xf numFmtId="0" fontId="22" fillId="0" borderId="20" xfId="36333" applyFont="1" applyBorder="1" applyAlignment="1">
      <alignment vertical="center"/>
    </xf>
    <xf numFmtId="0" fontId="22" fillId="0" borderId="14" xfId="36333" applyFont="1" applyBorder="1" applyAlignment="1">
      <alignment vertical="center"/>
    </xf>
    <xf numFmtId="0" fontId="22" fillId="0" borderId="0" xfId="36333" applyFont="1" applyAlignment="1">
      <alignment wrapText="1"/>
    </xf>
    <xf numFmtId="0" fontId="22" fillId="0" borderId="0" xfId="36333" applyFont="1" applyAlignment="1">
      <alignment horizontal="right"/>
    </xf>
    <xf numFmtId="0" fontId="17" fillId="0" borderId="0" xfId="36333" applyFont="1"/>
    <xf numFmtId="167" fontId="258" fillId="0" borderId="0" xfId="36333" applyNumberFormat="1" applyFont="1" applyBorder="1" applyAlignment="1">
      <alignment horizontal="right"/>
    </xf>
    <xf numFmtId="0" fontId="258" fillId="0" borderId="0" xfId="36333" applyFont="1" applyAlignment="1">
      <alignment wrapText="1"/>
    </xf>
    <xf numFmtId="0" fontId="258" fillId="0" borderId="0" xfId="36333" applyFont="1" applyAlignment="1">
      <alignment horizontal="right"/>
    </xf>
    <xf numFmtId="0" fontId="17" fillId="0" borderId="4" xfId="6" applyNumberFormat="1" applyFont="1" applyBorder="1" applyAlignment="1">
      <alignment horizontal="right" vertical="center"/>
    </xf>
    <xf numFmtId="167" fontId="22" fillId="121" borderId="3" xfId="6" applyNumberFormat="1" applyFont="1" applyFill="1" applyBorder="1" applyAlignment="1">
      <alignment horizontal="right" vertical="center"/>
    </xf>
    <xf numFmtId="167" fontId="22" fillId="121" borderId="3" xfId="6" applyNumberFormat="1" applyFont="1" applyFill="1" applyBorder="1" applyAlignment="1">
      <alignment vertical="center"/>
    </xf>
    <xf numFmtId="167" fontId="22" fillId="121" borderId="11" xfId="6" applyNumberFormat="1" applyFont="1" applyFill="1" applyBorder="1" applyAlignment="1">
      <alignment horizontal="right" vertical="center"/>
    </xf>
    <xf numFmtId="167" fontId="22" fillId="121" borderId="11" xfId="6" applyNumberFormat="1" applyFont="1" applyFill="1" applyBorder="1" applyAlignment="1">
      <alignment vertical="center"/>
    </xf>
    <xf numFmtId="167" fontId="22" fillId="121" borderId="104" xfId="6" applyNumberFormat="1" applyFont="1" applyFill="1" applyBorder="1" applyAlignment="1">
      <alignment horizontal="right" vertical="center"/>
    </xf>
    <xf numFmtId="167" fontId="22" fillId="121" borderId="12" xfId="6" applyNumberFormat="1" applyFont="1" applyFill="1" applyBorder="1" applyAlignment="1">
      <alignment horizontal="right" vertical="center"/>
    </xf>
    <xf numFmtId="167" fontId="22" fillId="121" borderId="12" xfId="6" applyNumberFormat="1" applyFont="1" applyFill="1" applyBorder="1" applyAlignment="1">
      <alignment vertical="center"/>
    </xf>
    <xf numFmtId="167" fontId="22" fillId="121" borderId="23" xfId="6" applyNumberFormat="1" applyFont="1" applyFill="1" applyBorder="1" applyAlignment="1">
      <alignment horizontal="right" vertical="center"/>
    </xf>
    <xf numFmtId="167" fontId="22" fillId="121" borderId="23" xfId="6" applyNumberFormat="1" applyFont="1" applyFill="1" applyBorder="1" applyAlignment="1">
      <alignment vertical="center"/>
    </xf>
    <xf numFmtId="0" fontId="19" fillId="0" borderId="0" xfId="61" applyFont="1" applyFill="1"/>
    <xf numFmtId="0" fontId="22" fillId="0" borderId="0" xfId="61" applyFont="1" applyFill="1" applyBorder="1"/>
    <xf numFmtId="0" fontId="19" fillId="0" borderId="0" xfId="61" applyFont="1" applyFill="1" applyBorder="1"/>
    <xf numFmtId="0" fontId="27" fillId="0" borderId="0" xfId="61" applyFont="1" applyFill="1" applyBorder="1" applyAlignment="1">
      <alignment vertical="center"/>
    </xf>
    <xf numFmtId="0" fontId="18" fillId="0" borderId="0" xfId="0" applyFont="1" applyFill="1" applyAlignment="1">
      <alignment horizontal="center" vertical="center"/>
    </xf>
    <xf numFmtId="0" fontId="246" fillId="0" borderId="84" xfId="0" applyFont="1" applyFill="1" applyBorder="1" applyAlignment="1">
      <alignment horizontal="center" vertical="center" wrapText="1"/>
    </xf>
    <xf numFmtId="0" fontId="243" fillId="0" borderId="0" xfId="0" applyFont="1" applyFill="1" applyAlignment="1">
      <alignment horizontal="center" vertical="center"/>
    </xf>
    <xf numFmtId="0" fontId="3" fillId="0" borderId="79" xfId="72" applyFont="1" applyBorder="1" applyAlignment="1">
      <alignment horizontal="center" vertical="center" wrapText="1"/>
    </xf>
    <xf numFmtId="0" fontId="3" fillId="0" borderId="3" xfId="72" applyFont="1" applyBorder="1" applyAlignment="1">
      <alignment horizontal="center" vertical="center" wrapText="1"/>
    </xf>
    <xf numFmtId="0" fontId="3" fillId="0" borderId="80" xfId="72" applyFont="1" applyBorder="1" applyAlignment="1">
      <alignment horizontal="center" vertical="center" wrapText="1"/>
    </xf>
    <xf numFmtId="0" fontId="22" fillId="0" borderId="89" xfId="36333" applyFont="1" applyBorder="1" applyAlignment="1">
      <alignment vertical="center" wrapText="1"/>
    </xf>
    <xf numFmtId="0" fontId="22" fillId="0" borderId="105" xfId="36333" applyFont="1" applyBorder="1" applyAlignment="1">
      <alignment vertical="center" wrapText="1"/>
    </xf>
    <xf numFmtId="0" fontId="242" fillId="0" borderId="0" xfId="0" applyFont="1" applyAlignment="1">
      <alignment horizontal="center"/>
    </xf>
    <xf numFmtId="0" fontId="242" fillId="0" borderId="0" xfId="0" applyFont="1" applyBorder="1" applyAlignment="1">
      <alignment horizontal="center"/>
    </xf>
    <xf numFmtId="0" fontId="17" fillId="0" borderId="0" xfId="0" applyFont="1" applyFill="1" applyBorder="1" applyAlignment="1">
      <alignment horizontal="left"/>
    </xf>
    <xf numFmtId="0" fontId="20" fillId="0" borderId="0" xfId="0" applyFont="1" applyBorder="1" applyAlignment="1">
      <alignment horizontal="left"/>
    </xf>
    <xf numFmtId="0" fontId="20" fillId="0" borderId="4" xfId="0" applyFont="1" applyBorder="1" applyAlignment="1">
      <alignment horizontal="center" vertical="center" wrapText="1"/>
    </xf>
    <xf numFmtId="0" fontId="22" fillId="0" borderId="3" xfId="0" applyFont="1" applyFill="1" applyBorder="1" applyAlignment="1">
      <alignment horizontal="left" vertical="center" wrapText="1"/>
    </xf>
    <xf numFmtId="0" fontId="250" fillId="0" borderId="0" xfId="36313" applyAlignment="1" applyProtection="1">
      <alignment vertical="center"/>
    </xf>
    <xf numFmtId="0" fontId="20" fillId="0" borderId="20" xfId="0" applyFont="1" applyBorder="1" applyAlignment="1">
      <alignment horizontal="right" vertical="top"/>
    </xf>
    <xf numFmtId="0" fontId="264" fillId="0" borderId="0" xfId="0" applyFont="1" applyFill="1" applyBorder="1" applyAlignment="1">
      <alignment horizontal="left"/>
    </xf>
    <xf numFmtId="0" fontId="40" fillId="0" borderId="0" xfId="0" applyFont="1" applyBorder="1" applyAlignment="1">
      <alignment horizontal="left" vertical="center"/>
    </xf>
    <xf numFmtId="0" fontId="259" fillId="0" borderId="0" xfId="36313" applyFont="1" applyAlignment="1" applyProtection="1">
      <alignment vertical="center"/>
    </xf>
    <xf numFmtId="0" fontId="0" fillId="0" borderId="0" xfId="0" applyAlignment="1">
      <alignment vertical="center"/>
    </xf>
    <xf numFmtId="0" fontId="261" fillId="0" borderId="3" xfId="0" applyFont="1" applyBorder="1" applyAlignment="1">
      <alignment vertical="center" wrapTex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61" fillId="0" borderId="4" xfId="0" applyFont="1" applyBorder="1" applyAlignment="1">
      <alignment vertical="center" wrapText="1"/>
    </xf>
    <xf numFmtId="0" fontId="262" fillId="0" borderId="4" xfId="0" applyFont="1" applyBorder="1" applyAlignment="1">
      <alignment vertical="center" wrapText="1"/>
    </xf>
    <xf numFmtId="0" fontId="262" fillId="0" borderId="3" xfId="0" applyFont="1" applyBorder="1" applyAlignment="1">
      <alignment vertical="center" wrapText="1"/>
    </xf>
    <xf numFmtId="0" fontId="261" fillId="0" borderId="3" xfId="0" applyFont="1" applyFill="1" applyBorder="1" applyAlignment="1">
      <alignment vertical="center" wrapText="1"/>
    </xf>
    <xf numFmtId="0" fontId="0" fillId="0" borderId="0" xfId="0" applyFill="1" applyAlignment="1">
      <alignment vertical="center"/>
    </xf>
    <xf numFmtId="0" fontId="3" fillId="0" borderId="0" xfId="61" applyFont="1" applyAlignment="1">
      <alignment vertical="center"/>
    </xf>
    <xf numFmtId="0" fontId="33" fillId="4" borderId="3" xfId="7" applyFont="1" applyFill="1" applyBorder="1" applyAlignment="1">
      <alignment horizontal="center" vertical="center" wrapText="1"/>
    </xf>
    <xf numFmtId="0" fontId="17" fillId="0" borderId="0" xfId="0" applyFont="1" applyFill="1" applyBorder="1" applyAlignment="1">
      <alignment horizontal="left"/>
    </xf>
    <xf numFmtId="0" fontId="20" fillId="0" borderId="4" xfId="0" applyFont="1" applyBorder="1" applyAlignment="1">
      <alignment horizontal="center" vertical="center" wrapText="1"/>
    </xf>
    <xf numFmtId="0" fontId="20" fillId="0" borderId="0" xfId="0" applyFont="1" applyBorder="1" applyAlignment="1">
      <alignment horizontal="left"/>
    </xf>
    <xf numFmtId="0" fontId="21" fillId="0" borderId="0" xfId="3474" applyFont="1" applyBorder="1" applyAlignment="1">
      <alignment horizontal="center"/>
    </xf>
    <xf numFmtId="167" fontId="19" fillId="122" borderId="3" xfId="2" applyNumberFormat="1" applyFont="1" applyFill="1" applyBorder="1" applyAlignment="1">
      <alignment wrapText="1"/>
    </xf>
    <xf numFmtId="3" fontId="19" fillId="7" borderId="4" xfId="0" applyNumberFormat="1" applyFont="1" applyFill="1" applyBorder="1" applyAlignment="1">
      <alignment horizontal="center"/>
    </xf>
    <xf numFmtId="3" fontId="20" fillId="0" borderId="82" xfId="0" applyNumberFormat="1" applyFont="1" applyBorder="1"/>
    <xf numFmtId="3" fontId="19" fillId="122" borderId="7" xfId="0" applyNumberFormat="1" applyFont="1" applyFill="1" applyBorder="1" applyAlignment="1">
      <alignment horizontal="center" wrapText="1"/>
    </xf>
    <xf numFmtId="3" fontId="19" fillId="122" borderId="7" xfId="0" quotePrefix="1" applyNumberFormat="1" applyFont="1" applyFill="1" applyBorder="1" applyAlignment="1">
      <alignment horizontal="center" wrapText="1"/>
    </xf>
    <xf numFmtId="3" fontId="19" fillId="122" borderId="11" xfId="0" applyNumberFormat="1" applyFont="1" applyFill="1" applyBorder="1" applyAlignment="1">
      <alignment horizontal="center" wrapText="1"/>
    </xf>
    <xf numFmtId="3" fontId="19" fillId="122" borderId="11" xfId="0" quotePrefix="1" applyNumberFormat="1" applyFont="1" applyFill="1" applyBorder="1" applyAlignment="1">
      <alignment horizontal="center" wrapText="1"/>
    </xf>
    <xf numFmtId="3" fontId="19" fillId="122" borderId="3" xfId="0" applyNumberFormat="1" applyFont="1" applyFill="1" applyBorder="1" applyAlignment="1">
      <alignment horizontal="center"/>
    </xf>
    <xf numFmtId="168" fontId="19" fillId="122" borderId="15" xfId="0" applyNumberFormat="1" applyFont="1" applyFill="1" applyBorder="1" applyAlignment="1">
      <alignment horizontal="right"/>
    </xf>
    <xf numFmtId="3" fontId="27" fillId="0" borderId="0" xfId="61" applyNumberFormat="1" applyFont="1" applyFill="1" applyBorder="1" applyAlignment="1">
      <alignment vertical="center"/>
    </xf>
    <xf numFmtId="3" fontId="19" fillId="121" borderId="4" xfId="0" applyNumberFormat="1" applyFont="1" applyFill="1" applyBorder="1" applyAlignment="1">
      <alignment horizontal="center"/>
    </xf>
    <xf numFmtId="3" fontId="19" fillId="122" borderId="4" xfId="0" applyNumberFormat="1" applyFont="1" applyFill="1" applyBorder="1" applyAlignment="1">
      <alignment horizontal="center"/>
    </xf>
    <xf numFmtId="0" fontId="250" fillId="0" borderId="0" xfId="36313" applyAlignment="1" applyProtection="1">
      <alignment horizontal="left" wrapText="1"/>
    </xf>
    <xf numFmtId="167" fontId="22" fillId="122" borderId="3" xfId="6" applyNumberFormat="1" applyFont="1" applyFill="1" applyBorder="1" applyAlignment="1">
      <alignment horizontal="right" vertical="center"/>
    </xf>
    <xf numFmtId="167" fontId="22" fillId="122" borderId="104" xfId="6" applyNumberFormat="1" applyFont="1" applyFill="1" applyBorder="1" applyAlignment="1">
      <alignment horizontal="right" vertical="center"/>
    </xf>
    <xf numFmtId="167" fontId="22" fillId="122" borderId="12" xfId="6" applyNumberFormat="1" applyFont="1" applyFill="1" applyBorder="1" applyAlignment="1">
      <alignment horizontal="right" vertical="center"/>
    </xf>
    <xf numFmtId="167" fontId="22" fillId="122" borderId="12" xfId="6" applyNumberFormat="1" applyFont="1" applyFill="1" applyBorder="1" applyAlignment="1">
      <alignment vertical="center"/>
    </xf>
    <xf numFmtId="167" fontId="22" fillId="122" borderId="23" xfId="6" applyNumberFormat="1" applyFont="1" applyFill="1" applyBorder="1" applyAlignment="1">
      <alignment horizontal="right" vertical="center"/>
    </xf>
    <xf numFmtId="167" fontId="22" fillId="122" borderId="23" xfId="6" applyNumberFormat="1" applyFont="1" applyFill="1" applyBorder="1" applyAlignment="1">
      <alignment vertical="center"/>
    </xf>
    <xf numFmtId="167" fontId="22" fillId="122" borderId="3" xfId="6" applyNumberFormat="1" applyFont="1" applyFill="1" applyBorder="1" applyAlignment="1">
      <alignment vertical="center"/>
    </xf>
    <xf numFmtId="167" fontId="22" fillId="122" borderId="11" xfId="6" applyNumberFormat="1" applyFont="1" applyFill="1" applyBorder="1" applyAlignment="1">
      <alignment horizontal="right" vertical="center"/>
    </xf>
    <xf numFmtId="167" fontId="22" fillId="122" borderId="11" xfId="6" applyNumberFormat="1" applyFont="1" applyFill="1" applyBorder="1" applyAlignment="1">
      <alignment vertical="center"/>
    </xf>
    <xf numFmtId="0" fontId="17" fillId="0" borderId="3" xfId="0" applyNumberFormat="1" applyFont="1" applyFill="1" applyBorder="1" applyAlignment="1">
      <alignment horizontal="center" vertical="center" wrapText="1"/>
    </xf>
    <xf numFmtId="1" fontId="22" fillId="0" borderId="3" xfId="0" applyNumberFormat="1" applyFont="1" applyFill="1" applyBorder="1" applyAlignment="1">
      <alignment horizontal="center" vertical="top"/>
    </xf>
    <xf numFmtId="0" fontId="22" fillId="0" borderId="3" xfId="0" applyFont="1" applyFill="1" applyBorder="1" applyAlignment="1">
      <alignment horizontal="left" vertical="top"/>
    </xf>
    <xf numFmtId="0" fontId="22" fillId="0" borderId="0" xfId="0" applyFont="1" applyBorder="1" applyAlignment="1">
      <alignment horizontal="right" vertical="top"/>
    </xf>
    <xf numFmtId="15" fontId="22" fillId="0" borderId="3" xfId="0" applyNumberFormat="1" applyFont="1" applyFill="1" applyBorder="1" applyAlignment="1">
      <alignment horizontal="left" vertical="top" wrapText="1"/>
    </xf>
    <xf numFmtId="0" fontId="17" fillId="0" borderId="3" xfId="0" applyNumberFormat="1" applyFont="1" applyFill="1" applyBorder="1" applyAlignment="1">
      <alignment horizontal="left" vertical="center" wrapText="1"/>
    </xf>
    <xf numFmtId="0" fontId="259" fillId="0" borderId="3" xfId="36313" applyFont="1" applyBorder="1" applyAlignment="1" applyProtection="1">
      <alignment horizontal="left" vertical="center" wrapText="1"/>
    </xf>
    <xf numFmtId="0" fontId="22" fillId="0" borderId="9" xfId="0" applyFont="1" applyBorder="1" applyAlignment="1"/>
    <xf numFmtId="0" fontId="22" fillId="0" borderId="6" xfId="0" applyFont="1" applyBorder="1" applyAlignment="1"/>
    <xf numFmtId="15" fontId="22" fillId="0" borderId="3" xfId="0" applyNumberFormat="1" applyFont="1" applyFill="1" applyBorder="1" applyAlignment="1">
      <alignment horizontal="left" vertical="center"/>
    </xf>
    <xf numFmtId="0" fontId="17" fillId="0" borderId="9"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22" fillId="0" borderId="9"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50" xfId="0" applyFont="1" applyBorder="1" applyAlignment="1">
      <alignment horizontal="left" vertical="center" wrapText="1"/>
    </xf>
    <xf numFmtId="0" fontId="259" fillId="0" borderId="92" xfId="36313" applyFont="1" applyBorder="1" applyAlignment="1" applyProtection="1">
      <alignment horizontal="left" vertical="top" wrapText="1"/>
    </xf>
    <xf numFmtId="0" fontId="19" fillId="0" borderId="1" xfId="0" applyFont="1" applyBorder="1" applyAlignment="1">
      <alignment horizontal="left" vertical="top" wrapText="1"/>
    </xf>
    <xf numFmtId="0" fontId="19" fillId="0" borderId="8" xfId="0" applyFont="1" applyBorder="1" applyAlignment="1">
      <alignment horizontal="left" vertical="top" wrapText="1"/>
    </xf>
    <xf numFmtId="0" fontId="17" fillId="0" borderId="19" xfId="0" applyFont="1" applyBorder="1" applyAlignment="1">
      <alignment horizontal="left" vertical="center"/>
    </xf>
    <xf numFmtId="0" fontId="17" fillId="0" borderId="18" xfId="0" applyFont="1" applyBorder="1" applyAlignment="1">
      <alignment horizontal="left" vertical="center"/>
    </xf>
    <xf numFmtId="0" fontId="17" fillId="0" borderId="93" xfId="0" applyFont="1" applyBorder="1" applyAlignment="1">
      <alignment horizontal="left"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xf>
    <xf numFmtId="0" fontId="253" fillId="0" borderId="0" xfId="0" applyFont="1" applyBorder="1" applyAlignment="1">
      <alignment horizontal="center"/>
    </xf>
    <xf numFmtId="3" fontId="26" fillId="7" borderId="3" xfId="0" applyNumberFormat="1" applyFont="1" applyFill="1" applyBorder="1" applyAlignment="1">
      <alignment horizontal="center" vertical="center" wrapText="1"/>
    </xf>
    <xf numFmtId="0" fontId="26" fillId="7" borderId="3"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19" fillId="7" borderId="3" xfId="0" applyFont="1" applyFill="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19" fillId="0" borderId="50" xfId="0" applyFont="1" applyBorder="1" applyAlignment="1">
      <alignment horizontal="left" wrapText="1"/>
    </xf>
    <xf numFmtId="0" fontId="268" fillId="0" borderId="10" xfId="0" applyFont="1" applyBorder="1" applyAlignment="1">
      <alignment horizontal="left" vertical="center" wrapText="1"/>
    </xf>
    <xf numFmtId="0" fontId="268" fillId="0" borderId="0" xfId="0" applyFont="1" applyBorder="1" applyAlignment="1">
      <alignment horizontal="left" vertical="center" wrapText="1"/>
    </xf>
    <xf numFmtId="0" fontId="268" fillId="0" borderId="50" xfId="0" applyFont="1" applyBorder="1" applyAlignment="1">
      <alignment horizontal="left" vertical="center" wrapText="1"/>
    </xf>
    <xf numFmtId="0" fontId="22" fillId="0" borderId="0" xfId="0" applyFont="1" applyFill="1" applyBorder="1" applyAlignment="1">
      <alignment horizontal="left" vertical="top" wrapText="1"/>
    </xf>
    <xf numFmtId="0" fontId="33" fillId="4" borderId="3" xfId="7" applyFont="1" applyFill="1" applyBorder="1" applyAlignment="1">
      <alignment horizontal="center" vertical="center" wrapText="1"/>
    </xf>
    <xf numFmtId="3" fontId="22" fillId="0" borderId="9" xfId="0" applyNumberFormat="1" applyFont="1" applyFill="1" applyBorder="1" applyAlignment="1">
      <alignment horizontal="right" wrapText="1"/>
    </xf>
    <xf numFmtId="3" fontId="22" fillId="0" borderId="6" xfId="0" applyNumberFormat="1" applyFont="1" applyFill="1" applyBorder="1" applyAlignment="1">
      <alignment horizontal="right" wrapText="1"/>
    </xf>
    <xf numFmtId="0" fontId="19" fillId="7" borderId="3" xfId="2" applyNumberFormat="1" applyFont="1" applyFill="1" applyBorder="1" applyAlignment="1">
      <alignment horizontal="center" vertical="center" wrapText="1"/>
    </xf>
    <xf numFmtId="0" fontId="19" fillId="0" borderId="9" xfId="7" applyFont="1" applyFill="1" applyBorder="1" applyAlignment="1">
      <alignment horizontal="left" vertical="center" wrapText="1"/>
    </xf>
    <xf numFmtId="0" fontId="19" fillId="0" borderId="6" xfId="7" applyFont="1" applyFill="1" applyBorder="1" applyAlignment="1">
      <alignment horizontal="left" vertical="center" wrapText="1"/>
    </xf>
    <xf numFmtId="0" fontId="33" fillId="0" borderId="9" xfId="7" applyFont="1" applyFill="1" applyBorder="1" applyAlignment="1">
      <alignment horizontal="left" vertical="center" wrapText="1"/>
    </xf>
    <xf numFmtId="0" fontId="33" fillId="0" borderId="6" xfId="7" applyFont="1" applyFill="1" applyBorder="1" applyAlignment="1">
      <alignment horizontal="left" vertical="center" wrapText="1"/>
    </xf>
    <xf numFmtId="0" fontId="19" fillId="7" borderId="92" xfId="2" applyNumberFormat="1" applyFont="1" applyFill="1" applyBorder="1" applyAlignment="1">
      <alignment horizontal="center" wrapText="1"/>
    </xf>
    <xf numFmtId="0" fontId="19" fillId="7" borderId="1" xfId="2" applyNumberFormat="1" applyFont="1" applyFill="1" applyBorder="1" applyAlignment="1">
      <alignment horizontal="center" wrapText="1"/>
    </xf>
    <xf numFmtId="0" fontId="19" fillId="7" borderId="8" xfId="2" applyNumberFormat="1" applyFont="1" applyFill="1" applyBorder="1" applyAlignment="1">
      <alignment horizontal="center" wrapText="1"/>
    </xf>
    <xf numFmtId="0" fontId="242" fillId="0" borderId="74" xfId="0" applyFont="1" applyBorder="1" applyAlignment="1">
      <alignment horizontal="center"/>
    </xf>
    <xf numFmtId="0" fontId="246" fillId="0" borderId="34" xfId="7" applyFont="1" applyBorder="1" applyAlignment="1">
      <alignment horizontal="center" vertical="center" wrapText="1"/>
    </xf>
    <xf numFmtId="0" fontId="246" fillId="0" borderId="72" xfId="7" applyFont="1" applyBorder="1" applyAlignment="1">
      <alignment horizontal="center" vertical="center" wrapText="1"/>
    </xf>
    <xf numFmtId="0" fontId="246" fillId="0" borderId="37" xfId="7" applyFont="1" applyBorder="1" applyAlignment="1">
      <alignment horizontal="center" vertical="center" wrapText="1"/>
    </xf>
    <xf numFmtId="0" fontId="17" fillId="0" borderId="0" xfId="0" applyFont="1" applyFill="1" applyBorder="1" applyAlignment="1">
      <alignment horizontal="left"/>
    </xf>
    <xf numFmtId="3" fontId="26" fillId="7" borderId="3" xfId="0" applyNumberFormat="1" applyFont="1" applyFill="1" applyBorder="1" applyAlignment="1">
      <alignment horizontal="center" wrapText="1"/>
    </xf>
    <xf numFmtId="3" fontId="20" fillId="7" borderId="3" xfId="0" applyNumberFormat="1" applyFont="1" applyFill="1" applyBorder="1" applyAlignment="1">
      <alignment horizontal="center" wrapText="1"/>
    </xf>
    <xf numFmtId="3" fontId="17" fillId="0" borderId="3" xfId="0" applyNumberFormat="1" applyFont="1" applyFill="1" applyBorder="1" applyAlignment="1">
      <alignment horizontal="center" wrapText="1"/>
    </xf>
    <xf numFmtId="0" fontId="248" fillId="0" borderId="9" xfId="7" applyFont="1" applyBorder="1" applyAlignment="1">
      <alignment horizontal="right"/>
    </xf>
    <xf numFmtId="0" fontId="248" fillId="0" borderId="6" xfId="7" applyFont="1" applyBorder="1" applyAlignment="1">
      <alignment horizontal="right"/>
    </xf>
    <xf numFmtId="0" fontId="248" fillId="7" borderId="9" xfId="7" applyFont="1" applyFill="1" applyBorder="1" applyAlignment="1">
      <alignment horizontal="center"/>
    </xf>
    <xf numFmtId="0" fontId="248" fillId="7" borderId="2" xfId="7" applyFont="1" applyFill="1" applyBorder="1" applyAlignment="1">
      <alignment horizontal="center"/>
    </xf>
    <xf numFmtId="0" fontId="248" fillId="7" borderId="6" xfId="7" applyFont="1" applyFill="1" applyBorder="1" applyAlignment="1">
      <alignment horizontal="center"/>
    </xf>
    <xf numFmtId="0" fontId="246" fillId="0" borderId="34" xfId="0" applyFont="1" applyFill="1" applyBorder="1" applyAlignment="1">
      <alignment horizontal="center" vertical="center" wrapText="1"/>
    </xf>
    <xf numFmtId="0" fontId="246" fillId="0" borderId="72" xfId="0" applyFont="1" applyFill="1" applyBorder="1" applyAlignment="1">
      <alignment horizontal="center" vertical="center" wrapText="1"/>
    </xf>
    <xf numFmtId="0" fontId="246" fillId="0" borderId="37" xfId="0" applyFont="1" applyFill="1" applyBorder="1" applyAlignment="1">
      <alignment horizontal="center" vertical="center" wrapText="1"/>
    </xf>
    <xf numFmtId="0" fontId="33" fillId="4" borderId="5" xfId="7" applyFont="1" applyFill="1" applyBorder="1" applyAlignment="1">
      <alignment horizontal="center" vertical="center" wrapText="1"/>
    </xf>
    <xf numFmtId="0" fontId="33" fillId="4" borderId="7" xfId="7" applyFont="1" applyFill="1" applyBorder="1" applyAlignment="1">
      <alignment horizontal="center" vertical="center" wrapText="1"/>
    </xf>
    <xf numFmtId="0" fontId="19" fillId="0" borderId="3" xfId="2" applyNumberFormat="1" applyFont="1" applyFill="1" applyBorder="1" applyAlignment="1">
      <alignment horizontal="left" vertical="top" wrapText="1"/>
    </xf>
    <xf numFmtId="6" fontId="33" fillId="0" borderId="3" xfId="7" applyNumberFormat="1" applyFont="1" applyFill="1" applyBorder="1" applyAlignment="1">
      <alignment horizontal="center" vertical="center"/>
    </xf>
    <xf numFmtId="0" fontId="246" fillId="0" borderId="34" xfId="7" applyFont="1" applyFill="1" applyBorder="1" applyAlignment="1">
      <alignment horizontal="center" vertical="center" wrapText="1"/>
    </xf>
    <xf numFmtId="0" fontId="246" fillId="0" borderId="37" xfId="7" applyFont="1" applyFill="1" applyBorder="1" applyAlignment="1">
      <alignment horizontal="center" vertical="center" wrapText="1"/>
    </xf>
    <xf numFmtId="167" fontId="32" fillId="4" borderId="9" xfId="7" applyNumberFormat="1" applyFont="1" applyFill="1" applyBorder="1" applyAlignment="1">
      <alignment horizontal="center" vertical="center" wrapText="1"/>
    </xf>
    <xf numFmtId="167" fontId="32" fillId="4" borderId="2" xfId="7" applyNumberFormat="1" applyFont="1" applyFill="1" applyBorder="1" applyAlignment="1">
      <alignment horizontal="center" vertical="center" wrapText="1"/>
    </xf>
    <xf numFmtId="167" fontId="32" fillId="4" borderId="6" xfId="7" applyNumberFormat="1" applyFont="1" applyFill="1" applyBorder="1" applyAlignment="1">
      <alignment horizontal="center" vertical="center" wrapText="1"/>
    </xf>
    <xf numFmtId="167" fontId="20" fillId="7" borderId="3" xfId="2" applyNumberFormat="1" applyFont="1" applyFill="1" applyBorder="1" applyAlignment="1">
      <alignment horizontal="center" vertical="center" wrapText="1"/>
    </xf>
    <xf numFmtId="0" fontId="32" fillId="0" borderId="9" xfId="7" applyFont="1" applyFill="1" applyBorder="1" applyAlignment="1">
      <alignment horizontal="left" vertical="center" wrapText="1"/>
    </xf>
    <xf numFmtId="0" fontId="32" fillId="0" borderId="6" xfId="7" applyFont="1" applyFill="1" applyBorder="1" applyAlignment="1">
      <alignment horizontal="left" vertical="center" wrapText="1"/>
    </xf>
    <xf numFmtId="0" fontId="256" fillId="0" borderId="9" xfId="7" applyFont="1" applyFill="1" applyBorder="1" applyAlignment="1">
      <alignment horizontal="left" vertical="center" wrapText="1"/>
    </xf>
    <xf numFmtId="0" fontId="256" fillId="0" borderId="6" xfId="7" applyFont="1" applyFill="1" applyBorder="1" applyAlignment="1">
      <alignment horizontal="left" vertical="center" wrapText="1"/>
    </xf>
    <xf numFmtId="0" fontId="32" fillId="4" borderId="9" xfId="7" applyFont="1" applyFill="1" applyBorder="1" applyAlignment="1">
      <alignment horizontal="center" vertical="center" wrapText="1"/>
    </xf>
    <xf numFmtId="0" fontId="32" fillId="4" borderId="2" xfId="7" applyFont="1" applyFill="1" applyBorder="1" applyAlignment="1">
      <alignment horizontal="center" vertical="center" wrapText="1"/>
    </xf>
    <xf numFmtId="0" fontId="32" fillId="4" borderId="6" xfId="7" applyFont="1" applyFill="1" applyBorder="1" applyAlignment="1">
      <alignment horizontal="center" vertical="center" wrapText="1"/>
    </xf>
    <xf numFmtId="0" fontId="32" fillId="4" borderId="3" xfId="7" applyFont="1" applyFill="1" applyBorder="1" applyAlignment="1">
      <alignment horizontal="center" vertical="center" wrapText="1"/>
    </xf>
    <xf numFmtId="167" fontId="32" fillId="7" borderId="9" xfId="7" applyNumberFormat="1" applyFont="1" applyFill="1" applyBorder="1" applyAlignment="1">
      <alignment horizontal="center" vertical="center" wrapText="1"/>
    </xf>
    <xf numFmtId="167" fontId="32" fillId="7" borderId="2" xfId="7" applyNumberFormat="1" applyFont="1" applyFill="1" applyBorder="1" applyAlignment="1">
      <alignment horizontal="center" vertical="center" wrapText="1"/>
    </xf>
    <xf numFmtId="167" fontId="32" fillId="7" borderId="6" xfId="7" applyNumberFormat="1" applyFont="1" applyFill="1" applyBorder="1" applyAlignment="1">
      <alignment horizontal="center" vertical="center" wrapText="1"/>
    </xf>
    <xf numFmtId="0" fontId="242" fillId="0" borderId="0" xfId="0" applyFont="1" applyBorder="1" applyAlignment="1">
      <alignment horizontal="center"/>
    </xf>
    <xf numFmtId="0" fontId="19" fillId="7" borderId="9" xfId="2" applyNumberFormat="1" applyFont="1" applyFill="1" applyBorder="1" applyAlignment="1">
      <alignment horizontal="center" wrapText="1"/>
    </xf>
    <xf numFmtId="0" fontId="19" fillId="7" borderId="2" xfId="2" applyNumberFormat="1" applyFont="1" applyFill="1" applyBorder="1" applyAlignment="1">
      <alignment horizontal="center" wrapText="1"/>
    </xf>
    <xf numFmtId="0" fontId="19" fillId="7" borderId="6" xfId="2" applyNumberFormat="1" applyFont="1" applyFill="1" applyBorder="1" applyAlignment="1">
      <alignment horizontal="center" wrapText="1"/>
    </xf>
    <xf numFmtId="0" fontId="20" fillId="0" borderId="9" xfId="7" applyFont="1" applyFill="1" applyBorder="1" applyAlignment="1">
      <alignment vertical="center" wrapText="1"/>
    </xf>
    <xf numFmtId="0" fontId="20" fillId="0" borderId="6" xfId="7" applyFont="1" applyFill="1" applyBorder="1" applyAlignment="1">
      <alignment vertical="center" wrapText="1"/>
    </xf>
    <xf numFmtId="0" fontId="33" fillId="0" borderId="9" xfId="7" applyFont="1" applyBorder="1" applyAlignment="1">
      <alignment vertical="center" wrapText="1"/>
    </xf>
    <xf numFmtId="0" fontId="33" fillId="0" borderId="6" xfId="7" applyFont="1" applyBorder="1" applyAlignment="1">
      <alignment vertical="center" wrapText="1"/>
    </xf>
    <xf numFmtId="0" fontId="33" fillId="0" borderId="9" xfId="7" applyFont="1" applyBorder="1" applyAlignment="1">
      <alignment horizontal="left" vertical="center" wrapText="1"/>
    </xf>
    <xf numFmtId="0" fontId="33" fillId="0" borderId="6" xfId="7" applyFont="1" applyBorder="1" applyAlignment="1">
      <alignment horizontal="left" vertical="center" wrapText="1"/>
    </xf>
    <xf numFmtId="0" fontId="32" fillId="0" borderId="3" xfId="7" applyFont="1" applyFill="1" applyBorder="1" applyAlignment="1">
      <alignment horizontal="left" vertical="center" wrapText="1"/>
    </xf>
    <xf numFmtId="0" fontId="20" fillId="0" borderId="9" xfId="7" applyFont="1" applyFill="1" applyBorder="1" applyAlignment="1">
      <alignment horizontal="left" vertical="center" wrapText="1"/>
    </xf>
    <xf numFmtId="0" fontId="20" fillId="0" borderId="6" xfId="7" applyFont="1" applyFill="1" applyBorder="1" applyAlignment="1">
      <alignment horizontal="left" vertical="center" wrapText="1"/>
    </xf>
    <xf numFmtId="0" fontId="32" fillId="4" borderId="9" xfId="7" applyFont="1" applyFill="1" applyBorder="1" applyAlignment="1">
      <alignment horizontal="left" vertical="center" wrapText="1"/>
    </xf>
    <xf numFmtId="0" fontId="32" fillId="4" borderId="2" xfId="7" applyFont="1" applyFill="1" applyBorder="1" applyAlignment="1">
      <alignment horizontal="left" vertical="center" wrapText="1"/>
    </xf>
    <xf numFmtId="0" fontId="32" fillId="4" borderId="6" xfId="7" applyFont="1" applyFill="1" applyBorder="1" applyAlignment="1">
      <alignment horizontal="left" vertical="center" wrapText="1"/>
    </xf>
    <xf numFmtId="0" fontId="32" fillId="0" borderId="2" xfId="7" applyFont="1" applyFill="1" applyBorder="1" applyAlignment="1">
      <alignment horizontal="left" vertical="center" wrapText="1"/>
    </xf>
    <xf numFmtId="0" fontId="19" fillId="0" borderId="9" xfId="2" applyNumberFormat="1" applyFont="1" applyFill="1" applyBorder="1" applyAlignment="1">
      <alignment horizontal="left" vertical="top" wrapText="1"/>
    </xf>
    <xf numFmtId="0" fontId="19" fillId="0" borderId="2" xfId="2" applyNumberFormat="1" applyFont="1" applyFill="1" applyBorder="1" applyAlignment="1">
      <alignment horizontal="left" vertical="top" wrapText="1"/>
    </xf>
    <xf numFmtId="0" fontId="19" fillId="0" borderId="6" xfId="2" applyNumberFormat="1" applyFont="1" applyFill="1" applyBorder="1" applyAlignment="1">
      <alignment horizontal="left" vertical="top" wrapText="1"/>
    </xf>
    <xf numFmtId="167" fontId="32" fillId="121" borderId="9" xfId="7" applyNumberFormat="1" applyFont="1" applyFill="1" applyBorder="1" applyAlignment="1">
      <alignment horizontal="center" vertical="center" wrapText="1"/>
    </xf>
    <xf numFmtId="167" fontId="32" fillId="121" borderId="2" xfId="7" applyNumberFormat="1" applyFont="1" applyFill="1" applyBorder="1" applyAlignment="1">
      <alignment horizontal="center" vertical="center" wrapText="1"/>
    </xf>
    <xf numFmtId="167" fontId="32" fillId="121" borderId="6" xfId="7" applyNumberFormat="1" applyFont="1" applyFill="1" applyBorder="1" applyAlignment="1">
      <alignment horizontal="center" vertical="center" wrapText="1"/>
    </xf>
    <xf numFmtId="3" fontId="26" fillId="121" borderId="3" xfId="0" applyNumberFormat="1" applyFont="1" applyFill="1" applyBorder="1" applyAlignment="1">
      <alignment horizontal="center" wrapText="1"/>
    </xf>
    <xf numFmtId="0" fontId="29" fillId="121" borderId="3" xfId="7" applyFont="1" applyFill="1" applyBorder="1" applyAlignment="1">
      <alignment horizontal="center" vertical="center"/>
    </xf>
    <xf numFmtId="0" fontId="245" fillId="0" borderId="34" xfId="7" applyFont="1" applyBorder="1" applyAlignment="1">
      <alignment horizontal="center" vertical="center" wrapText="1"/>
    </xf>
    <xf numFmtId="0" fontId="245" fillId="0" borderId="72" xfId="7" applyFont="1" applyBorder="1" applyAlignment="1">
      <alignment horizontal="center" vertical="center" wrapText="1"/>
    </xf>
    <xf numFmtId="0" fontId="245" fillId="0" borderId="37" xfId="7" applyFont="1" applyBorder="1" applyAlignment="1">
      <alignment horizontal="center" vertical="center" wrapText="1"/>
    </xf>
    <xf numFmtId="3" fontId="20" fillId="121" borderId="3" xfId="0" applyNumberFormat="1" applyFont="1" applyFill="1" applyBorder="1" applyAlignment="1">
      <alignment horizontal="center" wrapText="1"/>
    </xf>
    <xf numFmtId="0" fontId="29" fillId="0" borderId="3" xfId="7" applyFont="1" applyBorder="1" applyAlignment="1">
      <alignment horizontal="right" vertical="center"/>
    </xf>
    <xf numFmtId="0" fontId="29" fillId="0" borderId="3" xfId="7" applyFont="1" applyBorder="1" applyAlignment="1">
      <alignment horizontal="right"/>
    </xf>
    <xf numFmtId="3" fontId="22" fillId="0" borderId="3" xfId="0" applyNumberFormat="1" applyFont="1" applyFill="1" applyBorder="1" applyAlignment="1">
      <alignment horizontal="right" wrapText="1"/>
    </xf>
    <xf numFmtId="0" fontId="19" fillId="121" borderId="3" xfId="2" applyNumberFormat="1" applyFont="1" applyFill="1" applyBorder="1" applyAlignment="1">
      <alignment horizontal="center" vertical="center" wrapText="1"/>
    </xf>
    <xf numFmtId="0" fontId="19" fillId="121" borderId="92" xfId="2" applyNumberFormat="1" applyFont="1" applyFill="1" applyBorder="1" applyAlignment="1">
      <alignment horizontal="center" wrapText="1"/>
    </xf>
    <xf numFmtId="0" fontId="19" fillId="121" borderId="1" xfId="2" applyNumberFormat="1" applyFont="1" applyFill="1" applyBorder="1" applyAlignment="1">
      <alignment horizontal="center" wrapText="1"/>
    </xf>
    <xf numFmtId="0" fontId="19" fillId="121" borderId="8" xfId="2" applyNumberFormat="1" applyFont="1" applyFill="1" applyBorder="1" applyAlignment="1">
      <alignment horizontal="center" wrapText="1"/>
    </xf>
    <xf numFmtId="0" fontId="19" fillId="121" borderId="9" xfId="2" applyNumberFormat="1" applyFont="1" applyFill="1" applyBorder="1" applyAlignment="1">
      <alignment horizontal="center" wrapText="1"/>
    </xf>
    <xf numFmtId="0" fontId="19" fillId="121" borderId="2" xfId="2" applyNumberFormat="1" applyFont="1" applyFill="1" applyBorder="1" applyAlignment="1">
      <alignment horizontal="center" wrapText="1"/>
    </xf>
    <xf numFmtId="0" fontId="19" fillId="121" borderId="6" xfId="2" applyNumberFormat="1" applyFont="1" applyFill="1" applyBorder="1" applyAlignment="1">
      <alignment horizontal="center" wrapText="1"/>
    </xf>
    <xf numFmtId="167" fontId="20" fillId="121" borderId="3" xfId="2" applyNumberFormat="1" applyFont="1" applyFill="1" applyBorder="1" applyAlignment="1">
      <alignment horizontal="center" vertical="center" wrapText="1"/>
    </xf>
    <xf numFmtId="0" fontId="19" fillId="122" borderId="3" xfId="2" applyNumberFormat="1" applyFont="1" applyFill="1" applyBorder="1" applyAlignment="1">
      <alignment horizontal="center" vertical="center" wrapText="1"/>
    </xf>
    <xf numFmtId="0" fontId="19" fillId="122" borderId="9" xfId="2" applyNumberFormat="1" applyFont="1" applyFill="1" applyBorder="1" applyAlignment="1">
      <alignment horizontal="center" wrapText="1"/>
    </xf>
    <xf numFmtId="0" fontId="19" fillId="122" borderId="2" xfId="2" applyNumberFormat="1" applyFont="1" applyFill="1" applyBorder="1" applyAlignment="1">
      <alignment horizontal="center" wrapText="1"/>
    </xf>
    <xf numFmtId="0" fontId="19" fillId="122" borderId="6" xfId="2" applyNumberFormat="1" applyFont="1" applyFill="1" applyBorder="1" applyAlignment="1">
      <alignment horizontal="center" wrapText="1"/>
    </xf>
    <xf numFmtId="0" fontId="19" fillId="122" borderId="92" xfId="2" applyNumberFormat="1" applyFont="1" applyFill="1" applyBorder="1" applyAlignment="1">
      <alignment horizontal="center" wrapText="1"/>
    </xf>
    <xf numFmtId="0" fontId="19" fillId="122" borderId="1" xfId="2" applyNumberFormat="1" applyFont="1" applyFill="1" applyBorder="1" applyAlignment="1">
      <alignment horizontal="center" wrapText="1"/>
    </xf>
    <xf numFmtId="0" fontId="19" fillId="122" borderId="8" xfId="2" applyNumberFormat="1" applyFont="1" applyFill="1" applyBorder="1" applyAlignment="1">
      <alignment horizontal="center" wrapText="1"/>
    </xf>
    <xf numFmtId="167" fontId="20" fillId="122" borderId="3" xfId="2" applyNumberFormat="1" applyFont="1" applyFill="1" applyBorder="1" applyAlignment="1">
      <alignment horizontal="center" vertical="center" wrapText="1"/>
    </xf>
    <xf numFmtId="167" fontId="32" fillId="122" borderId="9" xfId="7" applyNumberFormat="1" applyFont="1" applyFill="1" applyBorder="1" applyAlignment="1">
      <alignment horizontal="center" vertical="center" wrapText="1"/>
    </xf>
    <xf numFmtId="167" fontId="32" fillId="122" borderId="2" xfId="7" applyNumberFormat="1" applyFont="1" applyFill="1" applyBorder="1" applyAlignment="1">
      <alignment horizontal="center" vertical="center" wrapText="1"/>
    </xf>
    <xf numFmtId="167" fontId="32" fillId="122" borderId="6" xfId="7" applyNumberFormat="1" applyFont="1" applyFill="1" applyBorder="1" applyAlignment="1">
      <alignment horizontal="center" vertical="center" wrapText="1"/>
    </xf>
    <xf numFmtId="3" fontId="26" fillId="122" borderId="3" xfId="0" applyNumberFormat="1" applyFont="1" applyFill="1" applyBorder="1" applyAlignment="1">
      <alignment horizontal="center" wrapText="1"/>
    </xf>
    <xf numFmtId="3" fontId="20" fillId="122" borderId="3" xfId="0" applyNumberFormat="1" applyFont="1" applyFill="1" applyBorder="1" applyAlignment="1">
      <alignment horizontal="center" wrapText="1"/>
    </xf>
    <xf numFmtId="0" fontId="248" fillId="122" borderId="9" xfId="7" applyFont="1" applyFill="1" applyBorder="1" applyAlignment="1">
      <alignment horizontal="center"/>
    </xf>
    <xf numFmtId="0" fontId="248" fillId="122" borderId="2" xfId="7" applyFont="1" applyFill="1" applyBorder="1" applyAlignment="1">
      <alignment horizontal="center"/>
    </xf>
    <xf numFmtId="0" fontId="248" fillId="122" borderId="6" xfId="7" applyFont="1" applyFill="1" applyBorder="1" applyAlignment="1">
      <alignment horizontal="center"/>
    </xf>
    <xf numFmtId="3" fontId="17" fillId="7" borderId="3" xfId="0" applyNumberFormat="1" applyFont="1" applyFill="1" applyBorder="1" applyAlignment="1">
      <alignment horizontal="center" wrapText="1"/>
    </xf>
    <xf numFmtId="3" fontId="21" fillId="7" borderId="3" xfId="0" applyNumberFormat="1" applyFont="1" applyFill="1" applyBorder="1" applyAlignment="1">
      <alignment horizontal="center" wrapText="1"/>
    </xf>
    <xf numFmtId="0" fontId="134" fillId="0" borderId="3" xfId="7" applyFont="1" applyFill="1" applyBorder="1" applyAlignment="1">
      <alignment horizontal="center"/>
    </xf>
    <xf numFmtId="0" fontId="241" fillId="0" borderId="0" xfId="0" applyFont="1" applyBorder="1" applyAlignment="1">
      <alignment horizontal="center"/>
    </xf>
    <xf numFmtId="0" fontId="17" fillId="0" borderId="0" xfId="0" applyFont="1" applyFill="1" applyBorder="1" applyAlignment="1">
      <alignment horizontal="left" vertical="top" wrapText="1"/>
    </xf>
    <xf numFmtId="0" fontId="246" fillId="0" borderId="72" xfId="7" applyFont="1" applyFill="1"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2" fillId="0" borderId="0" xfId="0" applyFont="1" applyFill="1" applyAlignment="1">
      <alignment horizontal="left" vertical="center" wrapText="1"/>
    </xf>
    <xf numFmtId="0" fontId="248" fillId="0" borderId="0" xfId="61" applyFont="1" applyAlignment="1">
      <alignment horizontal="left" vertical="center" wrapText="1"/>
    </xf>
    <xf numFmtId="0" fontId="242" fillId="0" borderId="0" xfId="0" applyFont="1" applyAlignment="1">
      <alignment horizontal="center"/>
    </xf>
    <xf numFmtId="3" fontId="26" fillId="63" borderId="3" xfId="0" applyNumberFormat="1" applyFont="1" applyFill="1" applyBorder="1" applyAlignment="1">
      <alignment horizontal="center" wrapText="1"/>
    </xf>
    <xf numFmtId="0" fontId="246" fillId="0" borderId="34" xfId="0" applyFont="1" applyBorder="1" applyAlignment="1">
      <alignment horizontal="center" vertical="center" wrapText="1"/>
    </xf>
    <xf numFmtId="0" fontId="246" fillId="0" borderId="72" xfId="0" applyFont="1" applyBorder="1" applyAlignment="1">
      <alignment horizontal="center" vertical="center" wrapText="1"/>
    </xf>
    <xf numFmtId="0" fontId="246" fillId="0" borderId="37" xfId="0" applyFont="1" applyBorder="1" applyAlignment="1">
      <alignment horizontal="center" vertical="center" wrapText="1"/>
    </xf>
    <xf numFmtId="0" fontId="244" fillId="0" borderId="3" xfId="0" applyFont="1" applyFill="1" applyBorder="1" applyAlignment="1">
      <alignment horizontal="left" vertical="center" wrapText="1"/>
    </xf>
    <xf numFmtId="0" fontId="22" fillId="63" borderId="3" xfId="0" applyFont="1" applyFill="1" applyBorder="1" applyAlignment="1">
      <alignment horizontal="left" vertical="top"/>
    </xf>
    <xf numFmtId="3" fontId="21" fillId="63" borderId="3" xfId="0" applyNumberFormat="1" applyFont="1" applyFill="1" applyBorder="1" applyAlignment="1">
      <alignment horizontal="center" wrapText="1"/>
    </xf>
    <xf numFmtId="0" fontId="3" fillId="63" borderId="3" xfId="7" applyFont="1" applyFill="1" applyBorder="1" applyAlignment="1">
      <alignment horizontal="center"/>
    </xf>
    <xf numFmtId="0" fontId="247" fillId="0" borderId="73" xfId="72" applyFont="1" applyBorder="1" applyAlignment="1">
      <alignment horizontal="center" vertical="center" wrapText="1"/>
    </xf>
    <xf numFmtId="0" fontId="247" fillId="0" borderId="76" xfId="72" applyFont="1" applyBorder="1" applyAlignment="1">
      <alignment horizontal="center" vertical="center" wrapText="1"/>
    </xf>
    <xf numFmtId="0" fontId="247" fillId="0" borderId="78" xfId="72" applyFont="1" applyBorder="1" applyAlignment="1">
      <alignment horizontal="center" vertical="center" wrapText="1"/>
    </xf>
    <xf numFmtId="0" fontId="265" fillId="0" borderId="35" xfId="72" applyFont="1" applyBorder="1" applyAlignment="1">
      <alignment horizontal="center" vertical="center"/>
    </xf>
    <xf numFmtId="0" fontId="265" fillId="0" borderId="23" xfId="72" applyFont="1" applyBorder="1" applyAlignment="1">
      <alignment horizontal="center" vertical="center"/>
    </xf>
    <xf numFmtId="0" fontId="19" fillId="0" borderId="0" xfId="0" applyFont="1" applyFill="1" applyBorder="1" applyAlignment="1">
      <alignment horizontal="left" vertical="center" wrapText="1"/>
    </xf>
    <xf numFmtId="0" fontId="247" fillId="0" borderId="34" xfId="72" applyFont="1" applyFill="1" applyBorder="1" applyAlignment="1">
      <alignment horizontal="center" vertical="center" wrapText="1"/>
    </xf>
    <xf numFmtId="0" fontId="247" fillId="0" borderId="72" xfId="72" applyFont="1" applyFill="1" applyBorder="1" applyAlignment="1">
      <alignment horizontal="center" vertical="center" wrapText="1"/>
    </xf>
    <xf numFmtId="0" fontId="247" fillId="0" borderId="37" xfId="72" applyFont="1" applyFill="1" applyBorder="1" applyAlignment="1">
      <alignment horizontal="center" vertical="center" wrapText="1"/>
    </xf>
    <xf numFmtId="0" fontId="265" fillId="0" borderId="24" xfId="72" applyFont="1" applyBorder="1" applyAlignment="1">
      <alignment horizontal="center" vertical="center"/>
    </xf>
    <xf numFmtId="0" fontId="265" fillId="0" borderId="11" xfId="72" applyFont="1" applyBorder="1" applyAlignment="1">
      <alignment horizontal="center" vertical="center"/>
    </xf>
    <xf numFmtId="0" fontId="265" fillId="0" borderId="99" xfId="72" applyFont="1" applyBorder="1" applyAlignment="1">
      <alignment horizontal="center" vertical="center"/>
    </xf>
    <xf numFmtId="0" fontId="21" fillId="0" borderId="0" xfId="0" applyFont="1" applyFill="1" applyBorder="1" applyAlignment="1">
      <alignment horizontal="left"/>
    </xf>
    <xf numFmtId="0" fontId="20" fillId="0" borderId="16" xfId="0" applyFont="1" applyBorder="1" applyAlignment="1">
      <alignment horizontal="center"/>
    </xf>
    <xf numFmtId="0" fontId="20" fillId="0" borderId="17" xfId="0" applyFont="1" applyBorder="1" applyAlignment="1">
      <alignment horizontal="center"/>
    </xf>
    <xf numFmtId="3" fontId="26" fillId="7" borderId="9" xfId="0" applyNumberFormat="1" applyFont="1" applyFill="1" applyBorder="1" applyAlignment="1">
      <alignment horizontal="center" wrapText="1"/>
    </xf>
    <xf numFmtId="3" fontId="26" fillId="7" borderId="2" xfId="0" applyNumberFormat="1" applyFont="1" applyFill="1" applyBorder="1" applyAlignment="1">
      <alignment horizontal="center" wrapText="1"/>
    </xf>
    <xf numFmtId="3" fontId="26" fillId="7" borderId="6" xfId="0" applyNumberFormat="1" applyFont="1" applyFill="1" applyBorder="1" applyAlignment="1">
      <alignment horizontal="center" wrapText="1"/>
    </xf>
    <xf numFmtId="0" fontId="241" fillId="0" borderId="74" xfId="0" applyFont="1" applyBorder="1" applyAlignment="1">
      <alignment horizontal="center"/>
    </xf>
    <xf numFmtId="3" fontId="18" fillId="7" borderId="9" xfId="0" applyNumberFormat="1" applyFont="1" applyFill="1" applyBorder="1" applyAlignment="1">
      <alignment horizontal="center" wrapText="1"/>
    </xf>
    <xf numFmtId="3" fontId="18" fillId="7" borderId="2" xfId="0" applyNumberFormat="1" applyFont="1" applyFill="1" applyBorder="1" applyAlignment="1">
      <alignment horizontal="center" wrapText="1"/>
    </xf>
    <xf numFmtId="3" fontId="18" fillId="7" borderId="6" xfId="0" applyNumberFormat="1" applyFont="1" applyFill="1" applyBorder="1" applyAlignment="1">
      <alignment horizont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9" fillId="0" borderId="9" xfId="7" applyFont="1" applyBorder="1" applyAlignment="1">
      <alignment horizontal="right"/>
    </xf>
    <xf numFmtId="0" fontId="29" fillId="0" borderId="6" xfId="7" applyFont="1" applyBorder="1" applyAlignment="1">
      <alignment horizontal="right"/>
    </xf>
    <xf numFmtId="0" fontId="15" fillId="7" borderId="3" xfId="7" applyFill="1" applyBorder="1" applyAlignment="1">
      <alignment horizontal="center"/>
    </xf>
    <xf numFmtId="0" fontId="19" fillId="0" borderId="0" xfId="0" applyFont="1" applyFill="1" applyBorder="1" applyAlignment="1">
      <alignment horizontal="left" vertical="top" wrapText="1"/>
    </xf>
    <xf numFmtId="0" fontId="19" fillId="0" borderId="20" xfId="0" applyFont="1" applyFill="1" applyBorder="1" applyAlignment="1">
      <alignment horizontal="left" vertical="top" wrapText="1"/>
    </xf>
    <xf numFmtId="0" fontId="20" fillId="0" borderId="0" xfId="0" applyFont="1" applyBorder="1" applyAlignment="1">
      <alignment horizontal="left"/>
    </xf>
    <xf numFmtId="3" fontId="26" fillId="121" borderId="9" xfId="0" applyNumberFormat="1" applyFont="1" applyFill="1" applyBorder="1" applyAlignment="1">
      <alignment horizontal="center" wrapText="1"/>
    </xf>
    <xf numFmtId="3" fontId="26" fillId="121" borderId="2" xfId="0" applyNumberFormat="1" applyFont="1" applyFill="1" applyBorder="1" applyAlignment="1">
      <alignment horizontal="center" wrapText="1"/>
    </xf>
    <xf numFmtId="3" fontId="26" fillId="121" borderId="6" xfId="0" applyNumberFormat="1" applyFont="1" applyFill="1" applyBorder="1" applyAlignment="1">
      <alignment horizontal="center" wrapText="1"/>
    </xf>
    <xf numFmtId="3" fontId="18" fillId="121" borderId="9" xfId="0" applyNumberFormat="1" applyFont="1" applyFill="1" applyBorder="1" applyAlignment="1">
      <alignment horizontal="center" wrapText="1"/>
    </xf>
    <xf numFmtId="3" fontId="18" fillId="121" borderId="2" xfId="0" applyNumberFormat="1" applyFont="1" applyFill="1" applyBorder="1" applyAlignment="1">
      <alignment horizontal="center" wrapText="1"/>
    </xf>
    <xf numFmtId="3" fontId="18" fillId="121" borderId="6" xfId="0" applyNumberFormat="1" applyFont="1" applyFill="1" applyBorder="1" applyAlignment="1">
      <alignment horizontal="center" wrapText="1"/>
    </xf>
    <xf numFmtId="0" fontId="15" fillId="121" borderId="3" xfId="7" applyFill="1" applyBorder="1" applyAlignment="1">
      <alignment horizontal="center"/>
    </xf>
    <xf numFmtId="3" fontId="26" fillId="122" borderId="9" xfId="0" applyNumberFormat="1" applyFont="1" applyFill="1" applyBorder="1" applyAlignment="1">
      <alignment horizontal="center" wrapText="1"/>
    </xf>
    <xf numFmtId="3" fontId="26" fillId="122" borderId="2" xfId="0" applyNumberFormat="1" applyFont="1" applyFill="1" applyBorder="1" applyAlignment="1">
      <alignment horizontal="center" wrapText="1"/>
    </xf>
    <xf numFmtId="3" fontId="26" fillId="122" borderId="6" xfId="0" applyNumberFormat="1" applyFont="1" applyFill="1" applyBorder="1" applyAlignment="1">
      <alignment horizontal="center" wrapText="1"/>
    </xf>
    <xf numFmtId="3" fontId="18" fillId="122" borderId="9" xfId="0" applyNumberFormat="1" applyFont="1" applyFill="1" applyBorder="1" applyAlignment="1">
      <alignment horizontal="center" wrapText="1"/>
    </xf>
    <xf numFmtId="3" fontId="18" fillId="122" borderId="2" xfId="0" applyNumberFormat="1" applyFont="1" applyFill="1" applyBorder="1" applyAlignment="1">
      <alignment horizontal="center" wrapText="1"/>
    </xf>
    <xf numFmtId="3" fontId="18" fillId="122" borderId="6" xfId="0" applyNumberFormat="1" applyFont="1" applyFill="1" applyBorder="1" applyAlignment="1">
      <alignment horizontal="center" wrapText="1"/>
    </xf>
    <xf numFmtId="0" fontId="15" fillId="122" borderId="3" xfId="7" applyFill="1" applyBorder="1" applyAlignment="1">
      <alignment horizontal="center"/>
    </xf>
    <xf numFmtId="0" fontId="21" fillId="0" borderId="74" xfId="3474" applyFont="1" applyBorder="1" applyAlignment="1">
      <alignment horizontal="center"/>
    </xf>
    <xf numFmtId="0" fontId="260" fillId="0" borderId="34" xfId="36333" applyFont="1" applyFill="1" applyBorder="1" applyAlignment="1">
      <alignment horizontal="center" vertical="center" wrapText="1"/>
    </xf>
    <xf numFmtId="0" fontId="260" fillId="0" borderId="72" xfId="36333" applyFont="1" applyFill="1" applyBorder="1" applyAlignment="1">
      <alignment horizontal="center" vertical="center" wrapText="1"/>
    </xf>
    <xf numFmtId="3" fontId="17" fillId="7" borderId="3" xfId="3474" applyNumberFormat="1" applyFont="1" applyFill="1" applyBorder="1" applyAlignment="1">
      <alignment horizontal="center" wrapText="1"/>
    </xf>
    <xf numFmtId="0" fontId="245" fillId="0" borderId="34" xfId="36334" applyFont="1" applyBorder="1" applyAlignment="1">
      <alignment horizontal="center" vertical="center" wrapText="1"/>
    </xf>
    <xf numFmtId="0" fontId="245" fillId="0" borderId="72" xfId="36334" applyFont="1" applyBorder="1" applyAlignment="1">
      <alignment horizontal="center" vertical="center" wrapText="1"/>
    </xf>
    <xf numFmtId="0" fontId="245" fillId="0" borderId="37" xfId="36334" applyFont="1" applyBorder="1" applyAlignment="1">
      <alignment horizontal="center" vertical="center" wrapText="1"/>
    </xf>
    <xf numFmtId="0" fontId="21" fillId="0" borderId="0" xfId="3474" applyFont="1" applyBorder="1" applyAlignment="1">
      <alignment horizontal="center"/>
    </xf>
    <xf numFmtId="3" fontId="17" fillId="0" borderId="3" xfId="3474" applyNumberFormat="1" applyFont="1" applyFill="1" applyBorder="1" applyAlignment="1">
      <alignment horizontal="center" wrapText="1"/>
    </xf>
    <xf numFmtId="3" fontId="21" fillId="7" borderId="3" xfId="3474" applyNumberFormat="1" applyFont="1" applyFill="1" applyBorder="1" applyAlignment="1">
      <alignment horizontal="center" wrapText="1"/>
    </xf>
    <xf numFmtId="0" fontId="17" fillId="7" borderId="103" xfId="36333" applyFont="1" applyFill="1" applyBorder="1" applyAlignment="1">
      <alignment horizontal="left" vertical="top" wrapText="1"/>
    </xf>
    <xf numFmtId="0" fontId="17" fillId="7" borderId="46" xfId="36333" applyFont="1" applyFill="1" applyBorder="1" applyAlignment="1">
      <alignment horizontal="left" vertical="top" wrapText="1"/>
    </xf>
    <xf numFmtId="0" fontId="17" fillId="7" borderId="100" xfId="36333" applyFont="1" applyFill="1" applyBorder="1" applyAlignment="1">
      <alignment horizontal="left" vertical="top" wrapText="1"/>
    </xf>
    <xf numFmtId="0" fontId="22" fillId="0" borderId="20" xfId="36333" applyFont="1" applyBorder="1" applyAlignment="1">
      <alignment horizontal="left" vertical="center" wrapText="1"/>
    </xf>
    <xf numFmtId="0" fontId="17" fillId="0" borderId="89" xfId="36333" applyFont="1" applyBorder="1" applyAlignment="1">
      <alignment horizontal="center" vertical="center"/>
    </xf>
    <xf numFmtId="0" fontId="17" fillId="0" borderId="46" xfId="36333" applyFont="1" applyBorder="1" applyAlignment="1">
      <alignment horizontal="center" vertical="center"/>
    </xf>
    <xf numFmtId="0" fontId="17" fillId="0" borderId="100" xfId="36333" applyFont="1" applyBorder="1" applyAlignment="1">
      <alignment horizontal="center" vertical="center"/>
    </xf>
    <xf numFmtId="0" fontId="17" fillId="0" borderId="73" xfId="36333" applyFont="1" applyBorder="1" applyAlignment="1">
      <alignment horizontal="center" vertical="center"/>
    </xf>
    <xf numFmtId="0" fontId="17" fillId="0" borderId="74" xfId="36333" applyFont="1" applyBorder="1" applyAlignment="1">
      <alignment horizontal="center" vertical="center"/>
    </xf>
    <xf numFmtId="0" fontId="17" fillId="0" borderId="75" xfId="36333" applyFont="1" applyBorder="1" applyAlignment="1">
      <alignment horizontal="center" vertical="center"/>
    </xf>
    <xf numFmtId="0" fontId="258" fillId="0" borderId="82" xfId="36333" applyFont="1" applyBorder="1" applyAlignment="1">
      <alignment horizontal="center" vertical="center" wrapText="1"/>
    </xf>
    <xf numFmtId="0" fontId="258" fillId="0" borderId="101" xfId="36333" applyFont="1" applyBorder="1" applyAlignment="1">
      <alignment horizontal="center" vertical="center" wrapText="1"/>
    </xf>
    <xf numFmtId="0" fontId="17" fillId="0" borderId="78" xfId="36333" applyFont="1" applyFill="1" applyBorder="1" applyAlignment="1">
      <alignment horizontal="left" vertical="center" wrapText="1"/>
    </xf>
    <xf numFmtId="0" fontId="17" fillId="0" borderId="104" xfId="36333" applyFont="1" applyFill="1" applyBorder="1" applyAlignment="1">
      <alignment horizontal="left" vertical="center" wrapText="1"/>
    </xf>
    <xf numFmtId="0" fontId="22" fillId="0" borderId="35" xfId="36333" applyFont="1" applyFill="1" applyBorder="1" applyAlignment="1">
      <alignment horizontal="center" vertical="center" textRotation="90"/>
    </xf>
    <xf numFmtId="0" fontId="22" fillId="0" borderId="79" xfId="36333" applyFont="1" applyFill="1" applyBorder="1" applyAlignment="1">
      <alignment horizontal="center" vertical="center" textRotation="90"/>
    </xf>
    <xf numFmtId="0" fontId="22" fillId="0" borderId="24" xfId="36333" applyFont="1" applyFill="1" applyBorder="1" applyAlignment="1">
      <alignment horizontal="center" vertical="center" textRotation="90"/>
    </xf>
    <xf numFmtId="0" fontId="22" fillId="0" borderId="73" xfId="36333" applyFont="1" applyFill="1" applyBorder="1" applyAlignment="1">
      <alignment horizontal="center" vertical="center" textRotation="90" wrapText="1"/>
    </xf>
    <xf numFmtId="0" fontId="22" fillId="0" borderId="76" xfId="36333" applyFont="1" applyFill="1" applyBorder="1" applyAlignment="1">
      <alignment horizontal="center" vertical="center" textRotation="90" wrapText="1"/>
    </xf>
    <xf numFmtId="0" fontId="22" fillId="0" borderId="109" xfId="36333" applyFont="1" applyFill="1" applyBorder="1" applyAlignment="1">
      <alignment horizontal="center" vertical="center" textRotation="90" wrapText="1"/>
    </xf>
    <xf numFmtId="43" fontId="17" fillId="0" borderId="105" xfId="6" applyFont="1" applyFill="1" applyBorder="1" applyAlignment="1">
      <alignment horizontal="center" vertical="center" wrapText="1"/>
    </xf>
    <xf numFmtId="43" fontId="17" fillId="0" borderId="13" xfId="6" applyFont="1" applyFill="1" applyBorder="1" applyAlignment="1">
      <alignment horizontal="center" vertical="center" wrapText="1"/>
    </xf>
    <xf numFmtId="0" fontId="22" fillId="0" borderId="106" xfId="36333" applyFont="1" applyBorder="1" applyAlignment="1">
      <alignment horizontal="center" vertical="center" textRotation="90" wrapText="1"/>
    </xf>
    <xf numFmtId="0" fontId="22" fillId="0" borderId="15" xfId="36333" applyFont="1" applyBorder="1" applyAlignment="1">
      <alignment horizontal="center" vertical="center" textRotation="90" wrapText="1"/>
    </xf>
    <xf numFmtId="167" fontId="22" fillId="7" borderId="94" xfId="6" applyNumberFormat="1" applyFont="1" applyFill="1" applyBorder="1" applyAlignment="1">
      <alignment horizontal="center" vertical="center"/>
    </xf>
    <xf numFmtId="167" fontId="22" fillId="7" borderId="51" xfId="6" applyNumberFormat="1" applyFont="1" applyFill="1" applyBorder="1" applyAlignment="1">
      <alignment horizontal="center" vertical="center"/>
    </xf>
    <xf numFmtId="167" fontId="22" fillId="7" borderId="107" xfId="6" applyNumberFormat="1" applyFont="1" applyFill="1" applyBorder="1" applyAlignment="1">
      <alignment horizontal="center" vertical="center"/>
    </xf>
    <xf numFmtId="0" fontId="22" fillId="0" borderId="0" xfId="36333" applyFont="1" applyBorder="1" applyAlignment="1">
      <alignment horizontal="left" vertical="center" wrapText="1"/>
    </xf>
    <xf numFmtId="0" fontId="17" fillId="0" borderId="0" xfId="36333" applyFont="1" applyBorder="1" applyAlignment="1">
      <alignment horizontal="left" vertical="center" wrapText="1"/>
    </xf>
    <xf numFmtId="0" fontId="251" fillId="0" borderId="0" xfId="36313" applyFont="1" applyBorder="1" applyAlignment="1" applyProtection="1">
      <alignment horizontal="left" vertical="top" wrapText="1"/>
    </xf>
    <xf numFmtId="0" fontId="17" fillId="121" borderId="103" xfId="36333" applyFont="1" applyFill="1" applyBorder="1" applyAlignment="1">
      <alignment horizontal="left" vertical="top" wrapText="1"/>
    </xf>
    <xf numFmtId="0" fontId="17" fillId="121" borderId="46" xfId="36333" applyFont="1" applyFill="1" applyBorder="1" applyAlignment="1">
      <alignment horizontal="left" vertical="top" wrapText="1"/>
    </xf>
    <xf numFmtId="0" fontId="17" fillId="121" borderId="100" xfId="36333" applyFont="1" applyFill="1" applyBorder="1" applyAlignment="1">
      <alignment horizontal="left" vertical="top" wrapText="1"/>
    </xf>
    <xf numFmtId="3" fontId="17" fillId="121" borderId="3" xfId="3474" applyNumberFormat="1" applyFont="1" applyFill="1" applyBorder="1" applyAlignment="1">
      <alignment horizontal="center" wrapText="1"/>
    </xf>
    <xf numFmtId="3" fontId="21" fillId="121" borderId="3" xfId="3474" applyNumberFormat="1" applyFont="1" applyFill="1" applyBorder="1" applyAlignment="1">
      <alignment horizontal="center" wrapText="1"/>
    </xf>
    <xf numFmtId="167" fontId="22" fillId="121" borderId="94" xfId="6" applyNumberFormat="1" applyFont="1" applyFill="1" applyBorder="1" applyAlignment="1">
      <alignment horizontal="center" vertical="center"/>
    </xf>
    <xf numFmtId="167" fontId="22" fillId="121" borderId="51" xfId="6" applyNumberFormat="1" applyFont="1" applyFill="1" applyBorder="1" applyAlignment="1">
      <alignment horizontal="center" vertical="center"/>
    </xf>
    <xf numFmtId="167" fontId="22" fillId="121" borderId="107" xfId="6" applyNumberFormat="1" applyFont="1" applyFill="1" applyBorder="1" applyAlignment="1">
      <alignment horizontal="center" vertical="center"/>
    </xf>
    <xf numFmtId="167" fontId="22" fillId="122" borderId="94" xfId="6" applyNumberFormat="1" applyFont="1" applyFill="1" applyBorder="1" applyAlignment="1">
      <alignment horizontal="center" vertical="center"/>
    </xf>
    <xf numFmtId="167" fontId="22" fillId="122" borderId="51" xfId="6" applyNumberFormat="1" applyFont="1" applyFill="1" applyBorder="1" applyAlignment="1">
      <alignment horizontal="center" vertical="center"/>
    </xf>
    <xf numFmtId="167" fontId="22" fillId="122" borderId="107" xfId="6" applyNumberFormat="1" applyFont="1" applyFill="1" applyBorder="1" applyAlignment="1">
      <alignment horizontal="center" vertical="center"/>
    </xf>
    <xf numFmtId="0" fontId="17" fillId="122" borderId="103" xfId="36333" applyFont="1" applyFill="1" applyBorder="1" applyAlignment="1">
      <alignment horizontal="left" vertical="top" wrapText="1"/>
    </xf>
    <xf numFmtId="0" fontId="17" fillId="122" borderId="46" xfId="36333" applyFont="1" applyFill="1" applyBorder="1" applyAlignment="1">
      <alignment horizontal="left" vertical="top" wrapText="1"/>
    </xf>
    <xf numFmtId="0" fontId="17" fillId="122" borderId="100" xfId="36333" applyFont="1" applyFill="1" applyBorder="1" applyAlignment="1">
      <alignment horizontal="left" vertical="top" wrapText="1"/>
    </xf>
    <xf numFmtId="3" fontId="17" fillId="122" borderId="3" xfId="3474" applyNumberFormat="1" applyFont="1" applyFill="1" applyBorder="1" applyAlignment="1">
      <alignment horizontal="center" wrapText="1"/>
    </xf>
    <xf numFmtId="3" fontId="21" fillId="122" borderId="3" xfId="3474" applyNumberFormat="1" applyFont="1" applyFill="1" applyBorder="1" applyAlignment="1">
      <alignment horizontal="center" wrapText="1"/>
    </xf>
    <xf numFmtId="0" fontId="21" fillId="0" borderId="0" xfId="0" applyFont="1" applyBorder="1" applyAlignment="1">
      <alignment horizontal="center" vertical="center"/>
    </xf>
    <xf numFmtId="0" fontId="17" fillId="7" borderId="92"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8" xfId="0" applyFont="1" applyFill="1" applyBorder="1" applyAlignment="1">
      <alignment horizontal="center" vertical="center"/>
    </xf>
    <xf numFmtId="0" fontId="242" fillId="7" borderId="19" xfId="0" applyFont="1" applyFill="1" applyBorder="1" applyAlignment="1">
      <alignment horizontal="center" vertical="center"/>
    </xf>
    <xf numFmtId="0" fontId="242" fillId="7" borderId="18" xfId="0" applyFont="1" applyFill="1" applyBorder="1" applyAlignment="1">
      <alignment horizontal="center" vertical="center"/>
    </xf>
    <xf numFmtId="0" fontId="242" fillId="7" borderId="93" xfId="0" applyFont="1" applyFill="1" applyBorder="1" applyAlignment="1">
      <alignment horizontal="center" vertical="center"/>
    </xf>
    <xf numFmtId="15" fontId="22" fillId="0" borderId="3" xfId="0" applyNumberFormat="1" applyFont="1" applyFill="1" applyBorder="1" applyAlignment="1">
      <alignment horizontal="left" vertical="top"/>
    </xf>
  </cellXfs>
  <cellStyles count="36360">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4"/>
    <cellStyle name="Comma 10 5" xfId="36320"/>
    <cellStyle name="Comma 10 6" xfId="3633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5"/>
    <cellStyle name="Normal 10 12" xfId="36321"/>
    <cellStyle name="Normal 10 13" xfId="36322"/>
    <cellStyle name="Normal 10 13 2" xfId="36337"/>
    <cellStyle name="Normal 10 14" xfId="3633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38"/>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3"/>
    <cellStyle name="Normal 2 4 22" xfId="36339"/>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24"/>
    <cellStyle name="Normal 2 72" xfId="36340"/>
    <cellStyle name="Normal 2 73" xfId="36341"/>
    <cellStyle name="Normal 2 74" xfId="36342"/>
    <cellStyle name="Normal 2 75" xfId="36343"/>
    <cellStyle name="Normal 2 76" xfId="36344"/>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6"/>
    <cellStyle name="Normal 4 14" xfId="36319"/>
    <cellStyle name="Normal 4 15" xfId="36325"/>
    <cellStyle name="Normal 4 16" xfId="36332"/>
    <cellStyle name="Normal 4 17" xfId="36334"/>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18"/>
    <cellStyle name="Normal 5 11" xfId="36331"/>
    <cellStyle name="Normal 5 12" xfId="36345"/>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28"/>
    <cellStyle name="Normal 75" xfId="36308"/>
    <cellStyle name="Normal 76" xfId="36326"/>
    <cellStyle name="Normal 77" xfId="36327"/>
    <cellStyle name="Normal 78" xfId="36346"/>
    <cellStyle name="Normal 79" xfId="36347"/>
    <cellStyle name="Normal 8" xfId="63"/>
    <cellStyle name="Normal 8 10" xfId="5013"/>
    <cellStyle name="Normal 8 11" xfId="5014"/>
    <cellStyle name="Normal 8 12" xfId="396"/>
    <cellStyle name="Normal 8 13" xfId="36329"/>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48"/>
    <cellStyle name="Normal 81" xfId="36349"/>
    <cellStyle name="Normal 82" xfId="36350"/>
    <cellStyle name="Normal 83" xfId="36351"/>
    <cellStyle name="Normal 84" xfId="36352"/>
    <cellStyle name="Normal 85" xfId="36353"/>
    <cellStyle name="Normal 86" xfId="36354"/>
    <cellStyle name="Normal 87" xfId="36355"/>
    <cellStyle name="Normal 88" xfId="36356"/>
    <cellStyle name="Normal 89" xfId="36357"/>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8"/>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3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0"/>
    <cellStyle name="Percent 23" xfId="36317"/>
    <cellStyle name="Percent 24" xfId="36359"/>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FFFFCC"/>
      <color rgb="FF99CCFF"/>
      <color rgb="FF3399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89807</xdr:colOff>
      <xdr:row>61</xdr:row>
      <xdr:rowOff>124732</xdr:rowOff>
    </xdr:from>
    <xdr:to>
      <xdr:col>8</xdr:col>
      <xdr:colOff>13607</xdr:colOff>
      <xdr:row>71</xdr:row>
      <xdr:rowOff>43090</xdr:rowOff>
    </xdr:to>
    <xdr:sp macro="" textlink="">
      <xdr:nvSpPr>
        <xdr:cNvPr id="2" name="Text Box 2"/>
        <xdr:cNvSpPr txBox="1">
          <a:spLocks noChangeArrowheads="1"/>
        </xdr:cNvSpPr>
      </xdr:nvSpPr>
      <xdr:spPr bwMode="auto">
        <a:xfrm>
          <a:off x="756557" y="13570857"/>
          <a:ext cx="10591800" cy="1823358"/>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480332" y="11091182"/>
          <a:ext cx="10287000" cy="1728108"/>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756557" y="13453382"/>
          <a:ext cx="10563225" cy="1823358"/>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hyperlink" Target="https://www.uregni.gov.uk/sites/uregni.gov.uk/files/media-files/REMM%20Retail%20Margin%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3.bin"/><Relationship Id="rId1" Type="http://schemas.openxmlformats.org/officeDocument/2006/relationships/hyperlink" Target="https://www.uregni.gov.uk/sites/uregni.gov.uk/files/media-files/REMM%20Retail%20Margin%20Methodology.pdf"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hyperlink" Target="https://www.uregni.gov.uk/sites/uregni.gov.uk/files/media-files/REMM%20Retail%20Margin%20Methodology.pdf"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89"/>
  <sheetViews>
    <sheetView showGridLines="0" tabSelected="1" view="pageBreakPreview" zoomScale="55" zoomScaleNormal="100" zoomScaleSheetLayoutView="55" workbookViewId="0"/>
  </sheetViews>
  <sheetFormatPr defaultColWidth="8.88671875" defaultRowHeight="15"/>
  <cols>
    <col min="1" max="1" width="4.21875" style="38" customWidth="1"/>
    <col min="2" max="2" width="10" style="166" customWidth="1"/>
    <col min="3" max="3" width="29" style="166" customWidth="1"/>
    <col min="4" max="4" width="13.44140625" style="38" customWidth="1"/>
    <col min="5" max="5" width="19.77734375" style="38" customWidth="1"/>
    <col min="6" max="6" width="66.77734375" style="38" customWidth="1"/>
    <col min="7" max="7" width="5" style="38" customWidth="1"/>
    <col min="8" max="8" width="8.88671875" style="38"/>
    <col min="9" max="9" width="13.6640625" style="38" customWidth="1"/>
    <col min="10" max="16384" width="8.88671875" style="38"/>
  </cols>
  <sheetData>
    <row r="1" spans="1:10" s="70" customFormat="1" ht="6.75" customHeight="1">
      <c r="B1" s="160"/>
      <c r="C1" s="160"/>
    </row>
    <row r="2" spans="1:10" s="70" customFormat="1" ht="33.75" customHeight="1">
      <c r="B2" s="160"/>
      <c r="C2" s="160"/>
      <c r="F2" s="513" t="s">
        <v>409</v>
      </c>
    </row>
    <row r="3" spans="1:10" s="161" customFormat="1" ht="28.5" customHeight="1">
      <c r="B3" s="543" t="s">
        <v>332</v>
      </c>
      <c r="C3" s="543"/>
      <c r="D3" s="543"/>
      <c r="E3" s="543"/>
      <c r="F3" s="543"/>
    </row>
    <row r="4" spans="1:10" s="161" customFormat="1" ht="33" customHeight="1">
      <c r="B4" s="543" t="s">
        <v>62</v>
      </c>
      <c r="C4" s="543"/>
      <c r="D4" s="543"/>
      <c r="E4" s="543"/>
      <c r="F4" s="543"/>
    </row>
    <row r="5" spans="1:10" s="70" customFormat="1" ht="22.5" customHeight="1">
      <c r="B5" s="160"/>
      <c r="C5" s="160"/>
    </row>
    <row r="6" spans="1:10" s="170" customFormat="1" ht="31.5" customHeight="1">
      <c r="B6" s="544" t="s">
        <v>63</v>
      </c>
      <c r="C6" s="544"/>
      <c r="D6" s="544"/>
      <c r="E6" s="544"/>
      <c r="F6" s="544"/>
      <c r="G6" s="162"/>
      <c r="H6" s="162"/>
      <c r="I6" s="162"/>
      <c r="J6" s="162"/>
    </row>
    <row r="7" spans="1:10" s="170" customFormat="1" ht="23.25" customHeight="1">
      <c r="B7" s="545" t="s">
        <v>361</v>
      </c>
      <c r="C7" s="545"/>
      <c r="D7" s="545"/>
      <c r="E7" s="545"/>
      <c r="F7" s="545"/>
    </row>
    <row r="8" spans="1:10" s="170" customFormat="1"/>
    <row r="9" spans="1:10" s="170" customFormat="1" ht="27" customHeight="1">
      <c r="B9" s="546" t="s">
        <v>140</v>
      </c>
      <c r="C9" s="546"/>
      <c r="D9" s="546"/>
      <c r="E9" s="547" t="s">
        <v>141</v>
      </c>
      <c r="F9" s="547"/>
    </row>
    <row r="10" spans="1:10" s="70" customFormat="1">
      <c r="B10" s="170"/>
      <c r="C10" s="170"/>
    </row>
    <row r="11" spans="1:10" s="70" customFormat="1" ht="30" customHeight="1">
      <c r="B11" s="170"/>
      <c r="C11" s="170"/>
    </row>
    <row r="12" spans="1:10" s="70" customFormat="1" ht="47.25" customHeight="1">
      <c r="A12" s="159"/>
      <c r="B12" s="163" t="s">
        <v>213</v>
      </c>
      <c r="C12" s="548" t="s">
        <v>92</v>
      </c>
      <c r="D12" s="549"/>
      <c r="E12" s="164" t="s">
        <v>126</v>
      </c>
      <c r="F12" s="164" t="s">
        <v>316</v>
      </c>
      <c r="I12" s="316"/>
    </row>
    <row r="13" spans="1:10" s="158" customFormat="1" ht="144.75" customHeight="1">
      <c r="B13" s="165">
        <v>1</v>
      </c>
      <c r="C13" s="526" t="s">
        <v>100</v>
      </c>
      <c r="D13" s="527"/>
      <c r="E13" s="516" t="s">
        <v>144</v>
      </c>
      <c r="F13" s="467" t="s">
        <v>334</v>
      </c>
    </row>
    <row r="14" spans="1:10" s="158" customFormat="1" ht="93" customHeight="1">
      <c r="B14" s="165">
        <v>2</v>
      </c>
      <c r="C14" s="526" t="s">
        <v>101</v>
      </c>
      <c r="D14" s="527"/>
      <c r="E14" s="516" t="s">
        <v>145</v>
      </c>
      <c r="F14" s="467" t="s">
        <v>335</v>
      </c>
    </row>
    <row r="15" spans="1:10" s="158" customFormat="1" ht="123" customHeight="1">
      <c r="B15" s="165">
        <v>3</v>
      </c>
      <c r="C15" s="526" t="s">
        <v>362</v>
      </c>
      <c r="D15" s="527"/>
      <c r="E15" s="516" t="s">
        <v>397</v>
      </c>
      <c r="F15" s="467" t="s">
        <v>334</v>
      </c>
    </row>
    <row r="16" spans="1:10" s="158" customFormat="1" ht="43.5" customHeight="1">
      <c r="B16" s="256">
        <v>4</v>
      </c>
      <c r="C16" s="526" t="s">
        <v>363</v>
      </c>
      <c r="D16" s="527"/>
      <c r="E16" s="516" t="s">
        <v>142</v>
      </c>
      <c r="F16" s="467" t="s">
        <v>298</v>
      </c>
    </row>
    <row r="17" spans="2:9" s="158" customFormat="1" ht="43.5" customHeight="1">
      <c r="B17" s="165">
        <v>5</v>
      </c>
      <c r="C17" s="526" t="s">
        <v>364</v>
      </c>
      <c r="D17" s="527"/>
      <c r="E17" s="516" t="s">
        <v>146</v>
      </c>
      <c r="F17" s="467" t="s">
        <v>299</v>
      </c>
    </row>
    <row r="18" spans="2:9" s="158" customFormat="1" ht="43.5" customHeight="1">
      <c r="B18" s="165">
        <v>6</v>
      </c>
      <c r="C18" s="526" t="s">
        <v>365</v>
      </c>
      <c r="D18" s="527"/>
      <c r="E18" s="516" t="s">
        <v>196</v>
      </c>
      <c r="F18" s="467" t="s">
        <v>300</v>
      </c>
    </row>
    <row r="19" spans="2:9" s="158" customFormat="1" ht="43.5" customHeight="1">
      <c r="B19" s="165">
        <v>7</v>
      </c>
      <c r="C19" s="526" t="s">
        <v>111</v>
      </c>
      <c r="D19" s="527"/>
      <c r="E19" s="516" t="s">
        <v>147</v>
      </c>
      <c r="F19" s="467" t="s">
        <v>301</v>
      </c>
    </row>
    <row r="20" spans="2:9" s="158" customFormat="1" ht="43.5" customHeight="1">
      <c r="B20" s="165">
        <v>8</v>
      </c>
      <c r="C20" s="526" t="s">
        <v>112</v>
      </c>
      <c r="D20" s="527"/>
      <c r="E20" s="516" t="s">
        <v>148</v>
      </c>
      <c r="F20" s="467" t="s">
        <v>301</v>
      </c>
    </row>
    <row r="21" spans="2:9" s="158" customFormat="1" ht="43.5" customHeight="1">
      <c r="B21" s="165">
        <v>9</v>
      </c>
      <c r="C21" s="526" t="s">
        <v>366</v>
      </c>
      <c r="D21" s="527"/>
      <c r="E21" s="516" t="s">
        <v>398</v>
      </c>
      <c r="F21" s="467" t="s">
        <v>301</v>
      </c>
    </row>
    <row r="22" spans="2:9" s="158" customFormat="1" ht="43.5" customHeight="1">
      <c r="B22" s="165">
        <v>10</v>
      </c>
      <c r="C22" s="526" t="s">
        <v>202</v>
      </c>
      <c r="D22" s="527"/>
      <c r="E22" s="516" t="s">
        <v>307</v>
      </c>
      <c r="F22" s="467" t="s">
        <v>357</v>
      </c>
    </row>
    <row r="23" spans="2:9" s="158" customFormat="1" ht="43.5" customHeight="1">
      <c r="B23" s="165">
        <v>11</v>
      </c>
      <c r="C23" s="526" t="s">
        <v>203</v>
      </c>
      <c r="D23" s="527"/>
      <c r="E23" s="516" t="s">
        <v>309</v>
      </c>
      <c r="F23" s="467" t="s">
        <v>357</v>
      </c>
    </row>
    <row r="24" spans="2:9" s="158" customFormat="1" ht="43.5" customHeight="1">
      <c r="B24" s="165">
        <v>12</v>
      </c>
      <c r="C24" s="526" t="s">
        <v>367</v>
      </c>
      <c r="D24" s="527"/>
      <c r="E24" s="516" t="s">
        <v>401</v>
      </c>
      <c r="F24" s="467" t="s">
        <v>357</v>
      </c>
    </row>
    <row r="25" spans="2:9" s="158" customFormat="1" ht="43.5" customHeight="1">
      <c r="B25" s="165">
        <v>13</v>
      </c>
      <c r="C25" s="526" t="s">
        <v>125</v>
      </c>
      <c r="D25" s="527"/>
      <c r="E25" s="516" t="s">
        <v>93</v>
      </c>
      <c r="F25" s="467" t="s">
        <v>358</v>
      </c>
    </row>
    <row r="26" spans="2:9" s="158" customFormat="1" ht="32.25" customHeight="1">
      <c r="B26" s="167"/>
      <c r="C26" s="167"/>
      <c r="D26" s="168"/>
      <c r="E26" s="334"/>
      <c r="F26" s="168"/>
    </row>
    <row r="27" spans="2:9" s="158" customFormat="1" ht="15.75">
      <c r="B27" s="534" t="s">
        <v>128</v>
      </c>
      <c r="C27" s="535"/>
      <c r="D27" s="535"/>
      <c r="E27" s="535"/>
      <c r="F27" s="536"/>
    </row>
    <row r="28" spans="2:9" s="158" customFormat="1" ht="29.25" customHeight="1">
      <c r="B28" s="537" t="s">
        <v>338</v>
      </c>
      <c r="C28" s="538"/>
      <c r="D28" s="538"/>
      <c r="E28" s="538"/>
      <c r="F28" s="539"/>
      <c r="I28" s="317"/>
    </row>
    <row r="29" spans="2:9" s="158" customFormat="1" ht="11.25" customHeight="1">
      <c r="B29" s="338"/>
      <c r="C29" s="339"/>
      <c r="D29" s="340"/>
      <c r="E29" s="339"/>
      <c r="F29" s="340"/>
      <c r="I29" s="317"/>
    </row>
    <row r="30" spans="2:9" s="344" customFormat="1" ht="60.75" customHeight="1">
      <c r="B30" s="553" t="s">
        <v>339</v>
      </c>
      <c r="C30" s="554"/>
      <c r="D30" s="555"/>
      <c r="E30" s="553" t="s">
        <v>204</v>
      </c>
      <c r="F30" s="555"/>
      <c r="I30" s="345"/>
    </row>
    <row r="31" spans="2:9">
      <c r="B31" s="540" t="s">
        <v>205</v>
      </c>
      <c r="C31" s="541"/>
      <c r="D31" s="542"/>
      <c r="E31" s="346" t="s">
        <v>207</v>
      </c>
      <c r="F31" s="343"/>
    </row>
    <row r="32" spans="2:9">
      <c r="B32" s="540" t="s">
        <v>206</v>
      </c>
      <c r="C32" s="541"/>
      <c r="D32" s="542"/>
      <c r="E32" s="346" t="s">
        <v>211</v>
      </c>
      <c r="F32" s="343"/>
    </row>
    <row r="33" spans="2:9">
      <c r="B33" s="540" t="s">
        <v>208</v>
      </c>
      <c r="C33" s="541"/>
      <c r="D33" s="542"/>
      <c r="E33" s="346" t="s">
        <v>209</v>
      </c>
      <c r="F33" s="343"/>
    </row>
    <row r="34" spans="2:9">
      <c r="B34" s="540" t="s">
        <v>210</v>
      </c>
      <c r="C34" s="541"/>
      <c r="D34" s="542"/>
      <c r="E34" s="346" t="s">
        <v>212</v>
      </c>
      <c r="F34" s="343"/>
    </row>
    <row r="35" spans="2:9">
      <c r="B35" s="335"/>
      <c r="C35" s="336"/>
      <c r="D35" s="337"/>
      <c r="E35" s="336"/>
      <c r="F35" s="337"/>
    </row>
    <row r="36" spans="2:9">
      <c r="B36" s="240"/>
      <c r="C36" s="341"/>
      <c r="D36" s="241"/>
      <c r="E36" s="241"/>
      <c r="F36" s="242"/>
    </row>
    <row r="38" spans="2:9" ht="15.75">
      <c r="B38" s="245" t="s">
        <v>149</v>
      </c>
      <c r="C38" s="342"/>
      <c r="D38" s="246"/>
      <c r="E38" s="247"/>
      <c r="F38" s="248"/>
    </row>
    <row r="39" spans="2:9" ht="59.25" customHeight="1">
      <c r="B39" s="528" t="s">
        <v>342</v>
      </c>
      <c r="C39" s="529"/>
      <c r="D39" s="529"/>
      <c r="E39" s="529"/>
      <c r="F39" s="530"/>
    </row>
    <row r="40" spans="2:9" s="166" customFormat="1" ht="39.75" customHeight="1">
      <c r="B40" s="528" t="s">
        <v>356</v>
      </c>
      <c r="C40" s="529"/>
      <c r="D40" s="529"/>
      <c r="E40" s="529"/>
      <c r="F40" s="530"/>
    </row>
    <row r="41" spans="2:9" s="166" customFormat="1" ht="32.1" customHeight="1">
      <c r="B41" s="528" t="s">
        <v>340</v>
      </c>
      <c r="C41" s="529"/>
      <c r="D41" s="529"/>
      <c r="E41" s="529"/>
      <c r="F41" s="530"/>
    </row>
    <row r="42" spans="2:9" s="166" customFormat="1" ht="32.1" customHeight="1">
      <c r="B42" s="528" t="s">
        <v>341</v>
      </c>
      <c r="C42" s="529"/>
      <c r="D42" s="529"/>
      <c r="E42" s="529"/>
      <c r="F42" s="530"/>
    </row>
    <row r="43" spans="2:9" s="166" customFormat="1" ht="32.1" customHeight="1">
      <c r="B43" s="528" t="s">
        <v>368</v>
      </c>
      <c r="C43" s="529"/>
      <c r="D43" s="529"/>
      <c r="E43" s="529"/>
      <c r="F43" s="530"/>
    </row>
    <row r="44" spans="2:9" s="166" customFormat="1" ht="32.1" customHeight="1">
      <c r="B44" s="528" t="s">
        <v>369</v>
      </c>
      <c r="C44" s="529"/>
      <c r="D44" s="529"/>
      <c r="E44" s="529"/>
      <c r="F44" s="530"/>
    </row>
    <row r="45" spans="2:9" s="166" customFormat="1" ht="32.1" customHeight="1">
      <c r="B45" s="528" t="s">
        <v>370</v>
      </c>
      <c r="C45" s="529"/>
      <c r="D45" s="529"/>
      <c r="E45" s="529"/>
      <c r="F45" s="530"/>
      <c r="I45" s="345"/>
    </row>
    <row r="46" spans="2:9" s="166" customFormat="1" ht="19.5" customHeight="1">
      <c r="B46" s="550" t="s">
        <v>371</v>
      </c>
      <c r="C46" s="551"/>
      <c r="D46" s="551"/>
      <c r="E46" s="551"/>
      <c r="F46" s="552"/>
      <c r="I46" s="345"/>
    </row>
    <row r="47" spans="2:9" s="166" customFormat="1" ht="32.1" customHeight="1">
      <c r="B47" s="531" t="s">
        <v>372</v>
      </c>
      <c r="C47" s="532"/>
      <c r="D47" s="532"/>
      <c r="E47" s="532"/>
      <c r="F47" s="533"/>
    </row>
    <row r="48" spans="2:9">
      <c r="C48" s="468"/>
    </row>
    <row r="49" spans="1:6">
      <c r="C49" s="468"/>
    </row>
    <row r="50" spans="1:6" ht="20.25">
      <c r="A50" s="70"/>
      <c r="B50" s="785" t="s">
        <v>410</v>
      </c>
      <c r="C50" s="786"/>
      <c r="D50" s="786"/>
      <c r="E50" s="786"/>
      <c r="F50" s="787"/>
    </row>
    <row r="51" spans="1:6" ht="31.5" customHeight="1">
      <c r="A51" s="70"/>
      <c r="B51" s="782" t="s">
        <v>402</v>
      </c>
      <c r="C51" s="783"/>
      <c r="D51" s="783"/>
      <c r="E51" s="783"/>
      <c r="F51" s="784"/>
    </row>
    <row r="52" spans="1:6" ht="31.5">
      <c r="A52" s="70"/>
      <c r="B52" s="510" t="s">
        <v>403</v>
      </c>
      <c r="C52" s="520" t="s">
        <v>404</v>
      </c>
      <c r="D52" s="521"/>
      <c r="E52" s="522"/>
      <c r="F52" s="515" t="s">
        <v>405</v>
      </c>
    </row>
    <row r="53" spans="1:6">
      <c r="A53" s="70"/>
      <c r="B53" s="511">
        <v>1</v>
      </c>
      <c r="C53" s="512" t="s">
        <v>406</v>
      </c>
      <c r="D53" s="517"/>
      <c r="E53" s="518"/>
      <c r="F53" s="514">
        <v>42551</v>
      </c>
    </row>
    <row r="54" spans="1:6" ht="90" customHeight="1">
      <c r="A54" s="70"/>
      <c r="B54" s="511">
        <v>2</v>
      </c>
      <c r="C54" s="523" t="s">
        <v>411</v>
      </c>
      <c r="D54" s="524"/>
      <c r="E54" s="525"/>
      <c r="F54" s="788">
        <v>42724</v>
      </c>
    </row>
    <row r="55" spans="1:6" ht="51.75" customHeight="1">
      <c r="A55" s="70"/>
      <c r="B55" s="511"/>
      <c r="C55" s="523"/>
      <c r="D55" s="524"/>
      <c r="E55" s="525"/>
      <c r="F55" s="519"/>
    </row>
    <row r="56" spans="1:6">
      <c r="A56" s="70"/>
      <c r="B56" s="511"/>
      <c r="C56" s="523"/>
      <c r="D56" s="524"/>
      <c r="E56" s="525"/>
      <c r="F56" s="519"/>
    </row>
    <row r="57" spans="1:6">
      <c r="C57" s="468"/>
    </row>
    <row r="58" spans="1:6">
      <c r="C58" s="468"/>
    </row>
    <row r="59" spans="1:6">
      <c r="C59" s="468"/>
    </row>
    <row r="60" spans="1:6">
      <c r="C60" s="468"/>
    </row>
    <row r="61" spans="1:6">
      <c r="C61" s="468"/>
    </row>
    <row r="62" spans="1:6">
      <c r="C62" s="468"/>
    </row>
    <row r="63" spans="1:6">
      <c r="C63" s="468"/>
    </row>
    <row r="64" spans="1:6">
      <c r="C64" s="468"/>
    </row>
    <row r="65" spans="3:3">
      <c r="C65" s="468"/>
    </row>
    <row r="66" spans="3:3">
      <c r="C66" s="468"/>
    </row>
    <row r="67" spans="3:3">
      <c r="C67" s="468"/>
    </row>
    <row r="68" spans="3:3">
      <c r="C68" s="468"/>
    </row>
    <row r="69" spans="3:3">
      <c r="C69" s="468"/>
    </row>
    <row r="70" spans="3:3">
      <c r="C70" s="468"/>
    </row>
    <row r="71" spans="3:3">
      <c r="C71" s="468"/>
    </row>
    <row r="72" spans="3:3">
      <c r="C72" s="468"/>
    </row>
    <row r="73" spans="3:3">
      <c r="C73" s="468"/>
    </row>
    <row r="74" spans="3:3">
      <c r="C74" s="468"/>
    </row>
    <row r="75" spans="3:3">
      <c r="C75" s="468"/>
    </row>
    <row r="76" spans="3:3">
      <c r="C76" s="468"/>
    </row>
    <row r="77" spans="3:3">
      <c r="C77" s="468"/>
    </row>
    <row r="78" spans="3:3">
      <c r="C78" s="468"/>
    </row>
    <row r="79" spans="3:3">
      <c r="C79" s="468"/>
    </row>
    <row r="80" spans="3:3">
      <c r="C80" s="468"/>
    </row>
    <row r="81" spans="3:3">
      <c r="C81" s="468"/>
    </row>
    <row r="82" spans="3:3">
      <c r="C82" s="468"/>
    </row>
    <row r="83" spans="3:3">
      <c r="C83" s="468"/>
    </row>
    <row r="84" spans="3:3">
      <c r="C84" s="468"/>
    </row>
    <row r="85" spans="3:3">
      <c r="C85" s="468"/>
    </row>
    <row r="86" spans="3:3">
      <c r="C86" s="468"/>
    </row>
    <row r="87" spans="3:3">
      <c r="C87" s="468"/>
    </row>
    <row r="88" spans="3:3">
      <c r="C88" s="468"/>
    </row>
    <row r="89" spans="3:3">
      <c r="C89" s="468"/>
    </row>
  </sheetData>
  <mergeCells count="43">
    <mergeCell ref="C18:D18"/>
    <mergeCell ref="C19:D19"/>
    <mergeCell ref="C20:D20"/>
    <mergeCell ref="C22:D22"/>
    <mergeCell ref="C23:D23"/>
    <mergeCell ref="B39:F39"/>
    <mergeCell ref="B46:F46"/>
    <mergeCell ref="B30:D30"/>
    <mergeCell ref="E30:F30"/>
    <mergeCell ref="B45:F45"/>
    <mergeCell ref="B42:F42"/>
    <mergeCell ref="B44:F44"/>
    <mergeCell ref="C12:D12"/>
    <mergeCell ref="C16:D16"/>
    <mergeCell ref="C13:D13"/>
    <mergeCell ref="C14:D14"/>
    <mergeCell ref="C17:D17"/>
    <mergeCell ref="B3:F3"/>
    <mergeCell ref="B4:F4"/>
    <mergeCell ref="B6:F6"/>
    <mergeCell ref="B7:F7"/>
    <mergeCell ref="B9:D9"/>
    <mergeCell ref="E9:F9"/>
    <mergeCell ref="C56:E56"/>
    <mergeCell ref="C54:E54"/>
    <mergeCell ref="C15:D15"/>
    <mergeCell ref="C21:D21"/>
    <mergeCell ref="C24:D24"/>
    <mergeCell ref="B43:F43"/>
    <mergeCell ref="C25:D25"/>
    <mergeCell ref="B47:F47"/>
    <mergeCell ref="B40:F40"/>
    <mergeCell ref="B41:F41"/>
    <mergeCell ref="B27:F27"/>
    <mergeCell ref="B28:F28"/>
    <mergeCell ref="B31:D31"/>
    <mergeCell ref="B34:D34"/>
    <mergeCell ref="B33:D33"/>
    <mergeCell ref="B32:D32"/>
    <mergeCell ref="B50:F50"/>
    <mergeCell ref="B51:F51"/>
    <mergeCell ref="C52:E52"/>
    <mergeCell ref="C55:E55"/>
  </mergeCells>
  <hyperlinks>
    <hyperlink ref="E16" location="'Market Shares'!A1" display="Market Shares"/>
    <hyperlink ref="E13" location="'Switching G.Belfast'!A1" display="Switching G.Belfast"/>
    <hyperlink ref="E14" location="'Switching TenTowns'!A1" display="Switching TenTowns"/>
    <hyperlink ref="E17" location="'Diversity of Tariffs'!A1" display="Diversity of Tariffs"/>
    <hyperlink ref="E19" location="'Final Prices G.Belfast'!A1" display="Final Prices G.Belfast"/>
    <hyperlink ref="E20" location="'Final Prices TenTowns'!A1" display="Final Prices TenTowns"/>
    <hyperlink ref="E25" location="SoD!A1" display="Statement of Definitions"/>
    <hyperlink ref="E18" location="Complaints!A1" display="Complaints"/>
    <hyperlink ref="E22" location="'Retail Margins G.Belfast'!A1" display="Retail Margins G.Belfast"/>
    <hyperlink ref="E23" location="'Retail Margins TenTowns'!A1" display="Retail Margins TenTowns"/>
    <hyperlink ref="B47" r:id="rId1" display="https://www.uregni.gov.uk/sites/uregni.gov.uk/files/media-files/REMM%20final%20decisions.pdf"/>
    <hyperlink ref="E15" location="'Switching West'!A1" display="Switching West"/>
    <hyperlink ref="E21" location="'Final Prices West'!A1" display="Final Prices West"/>
    <hyperlink ref="E24" location="'Retail Margins West'!A1" display="Retail Margins West"/>
  </hyperlinks>
  <pageMargins left="0.74803149606299213" right="0.74803149606299213" top="0.98425196850393704" bottom="0.98425196850393704" header="0.51181102362204722" footer="0.51181102362204722"/>
  <pageSetup paperSize="9" scale="35"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sheetPr>
    <pageSetUpPr fitToPage="1"/>
  </sheetPr>
  <dimension ref="A1:P90"/>
  <sheetViews>
    <sheetView showGridLines="0" view="pageBreakPreview" zoomScale="55" zoomScaleNormal="100" zoomScaleSheetLayoutView="55" workbookViewId="0">
      <selection activeCell="E30" sqref="E30:I30"/>
    </sheetView>
  </sheetViews>
  <sheetFormatPr defaultColWidth="8.88671875" defaultRowHeight="14.25"/>
  <cols>
    <col min="1" max="1" width="4" style="8" customWidth="1"/>
    <col min="2" max="2" width="4.5546875" style="8" customWidth="1"/>
    <col min="3" max="3" width="20.33203125" style="8" bestFit="1" customWidth="1"/>
    <col min="4" max="4" width="30.5546875" style="8" customWidth="1"/>
    <col min="5" max="5" width="22.33203125" style="8" customWidth="1"/>
    <col min="6" max="6" width="20" style="8" customWidth="1"/>
    <col min="7" max="9" width="20" style="7" customWidth="1"/>
    <col min="10" max="11" width="5.109375" style="7" customWidth="1"/>
    <col min="12" max="12" width="4.109375" style="7" customWidth="1"/>
    <col min="13" max="13" width="11.109375" style="8" customWidth="1"/>
    <col min="14" max="16384" width="8.88671875" style="8"/>
  </cols>
  <sheetData>
    <row r="1" spans="1:13" ht="15.75" thickBot="1">
      <c r="A1" s="253" t="s">
        <v>129</v>
      </c>
    </row>
    <row r="2" spans="1:13" ht="26.25" customHeight="1">
      <c r="A2" s="96"/>
      <c r="B2" s="141"/>
      <c r="C2" s="568" t="s">
        <v>62</v>
      </c>
      <c r="D2" s="568"/>
      <c r="E2" s="568"/>
      <c r="F2" s="568"/>
      <c r="G2" s="568"/>
      <c r="H2" s="568"/>
      <c r="I2" s="568"/>
      <c r="J2" s="142"/>
      <c r="K2" s="97"/>
    </row>
    <row r="3" spans="1:13">
      <c r="A3" s="98"/>
      <c r="B3" s="75"/>
      <c r="C3" s="75"/>
      <c r="D3" s="75"/>
      <c r="E3" s="75"/>
      <c r="F3" s="75"/>
      <c r="G3" s="75"/>
      <c r="H3" s="75"/>
      <c r="I3" s="75"/>
      <c r="J3" s="19"/>
      <c r="K3" s="99"/>
    </row>
    <row r="4" spans="1:13" ht="18">
      <c r="A4" s="98"/>
      <c r="B4" s="75"/>
      <c r="C4" s="711" t="s">
        <v>63</v>
      </c>
      <c r="D4" s="712"/>
      <c r="E4" s="712"/>
      <c r="F4" s="712"/>
      <c r="G4" s="712"/>
      <c r="H4" s="712"/>
      <c r="I4" s="713"/>
      <c r="J4" s="19"/>
      <c r="K4" s="99"/>
    </row>
    <row r="5" spans="1:13" ht="15.75" thickBot="1">
      <c r="A5" s="98"/>
      <c r="B5" s="75"/>
      <c r="C5" s="714" t="s">
        <v>373</v>
      </c>
      <c r="D5" s="715"/>
      <c r="E5" s="715"/>
      <c r="F5" s="715"/>
      <c r="G5" s="715"/>
      <c r="H5" s="715"/>
      <c r="I5" s="716"/>
      <c r="J5" s="19"/>
      <c r="K5" s="99"/>
    </row>
    <row r="6" spans="1:13" ht="15">
      <c r="A6" s="98"/>
      <c r="B6" s="75"/>
      <c r="C6" s="64"/>
      <c r="D6" s="64"/>
      <c r="E6" s="64"/>
      <c r="F6" s="64"/>
      <c r="G6" s="64"/>
      <c r="H6" s="64"/>
      <c r="I6" s="64"/>
      <c r="J6" s="19"/>
      <c r="K6" s="99"/>
      <c r="M6" s="630" t="s">
        <v>317</v>
      </c>
    </row>
    <row r="7" spans="1:13" ht="15.75">
      <c r="A7" s="98"/>
      <c r="B7" s="75"/>
      <c r="C7" s="575" t="s">
        <v>88</v>
      </c>
      <c r="D7" s="575"/>
      <c r="E7" s="575"/>
      <c r="F7" s="575"/>
      <c r="G7" s="575"/>
      <c r="H7" s="64"/>
      <c r="I7" s="64"/>
      <c r="J7" s="19"/>
      <c r="K7" s="99"/>
      <c r="M7" s="631"/>
    </row>
    <row r="8" spans="1:13" ht="15.75">
      <c r="A8" s="98"/>
      <c r="B8" s="75"/>
      <c r="C8" s="705" t="s">
        <v>89</v>
      </c>
      <c r="D8" s="706"/>
      <c r="E8" s="717"/>
      <c r="F8" s="717"/>
      <c r="G8" s="717"/>
      <c r="H8" s="64"/>
      <c r="I8" s="64"/>
      <c r="J8" s="19"/>
      <c r="K8" s="99"/>
      <c r="M8" s="631"/>
    </row>
    <row r="9" spans="1:13" ht="15.75">
      <c r="A9" s="98"/>
      <c r="B9" s="75"/>
      <c r="C9" s="705" t="s">
        <v>91</v>
      </c>
      <c r="D9" s="706"/>
      <c r="E9" s="717"/>
      <c r="F9" s="717"/>
      <c r="G9" s="717"/>
      <c r="H9" s="64"/>
      <c r="I9" s="64"/>
      <c r="J9" s="19"/>
      <c r="K9" s="99"/>
      <c r="M9" s="631"/>
    </row>
    <row r="10" spans="1:13" ht="15.75">
      <c r="A10" s="98"/>
      <c r="B10" s="75"/>
      <c r="C10" s="558" t="s">
        <v>90</v>
      </c>
      <c r="D10" s="559"/>
      <c r="E10" s="717"/>
      <c r="F10" s="717"/>
      <c r="G10" s="717"/>
      <c r="H10" s="64"/>
      <c r="I10" s="64"/>
      <c r="J10" s="19"/>
      <c r="K10" s="99"/>
      <c r="M10" s="631"/>
    </row>
    <row r="11" spans="1:13" ht="15">
      <c r="A11" s="98"/>
      <c r="B11" s="75"/>
      <c r="C11" s="64"/>
      <c r="D11" s="64"/>
      <c r="E11" s="64"/>
      <c r="F11" s="64"/>
      <c r="G11" s="64"/>
      <c r="H11" s="64"/>
      <c r="I11" s="64"/>
      <c r="J11" s="19"/>
      <c r="K11" s="99"/>
      <c r="M11" s="631"/>
    </row>
    <row r="12" spans="1:13" ht="15.75" thickBot="1">
      <c r="A12" s="98"/>
      <c r="B12" s="75"/>
      <c r="C12" s="92"/>
      <c r="D12" s="92"/>
      <c r="E12" s="92"/>
      <c r="F12" s="92"/>
      <c r="G12" s="92"/>
      <c r="H12" s="92"/>
      <c r="I12" s="92"/>
      <c r="J12" s="19"/>
      <c r="K12" s="99"/>
      <c r="M12" s="631"/>
    </row>
    <row r="13" spans="1:13" ht="20.25">
      <c r="A13" s="98"/>
      <c r="B13" s="96"/>
      <c r="C13" s="568" t="s">
        <v>112</v>
      </c>
      <c r="D13" s="568"/>
      <c r="E13" s="568"/>
      <c r="F13" s="568"/>
      <c r="G13" s="568"/>
      <c r="H13" s="568"/>
      <c r="I13" s="568"/>
      <c r="J13" s="97"/>
      <c r="K13" s="99"/>
      <c r="M13" s="631"/>
    </row>
    <row r="14" spans="1:13" ht="21" thickBot="1">
      <c r="A14" s="98"/>
      <c r="B14" s="98"/>
      <c r="C14" s="463"/>
      <c r="D14" s="463"/>
      <c r="E14" s="463"/>
      <c r="F14" s="463"/>
      <c r="G14" s="463"/>
      <c r="H14" s="463"/>
      <c r="I14" s="463"/>
      <c r="J14" s="99"/>
      <c r="K14" s="99"/>
      <c r="M14" s="632"/>
    </row>
    <row r="15" spans="1:13">
      <c r="A15" s="98"/>
      <c r="B15" s="98"/>
      <c r="C15" s="75"/>
      <c r="D15" s="75"/>
      <c r="E15" s="75"/>
      <c r="F15" s="75"/>
      <c r="G15" s="75"/>
      <c r="H15" s="75"/>
      <c r="I15" s="75"/>
      <c r="J15" s="99"/>
      <c r="K15" s="99"/>
    </row>
    <row r="16" spans="1:13" s="24" customFormat="1" ht="15">
      <c r="A16" s="100"/>
      <c r="B16" s="100"/>
      <c r="C16" s="114" t="s">
        <v>379</v>
      </c>
      <c r="D16" s="61"/>
      <c r="E16" s="61"/>
      <c r="F16" s="61"/>
      <c r="G16" s="101"/>
      <c r="H16" s="61"/>
      <c r="I16" s="101"/>
      <c r="J16" s="102"/>
      <c r="K16" s="102"/>
      <c r="L16" s="23"/>
    </row>
    <row r="17" spans="1:16" ht="15" thickBot="1">
      <c r="A17" s="98"/>
      <c r="B17" s="98"/>
      <c r="C17" s="75"/>
      <c r="D17" s="75"/>
      <c r="E17" s="75"/>
      <c r="F17" s="75"/>
      <c r="G17" s="19"/>
      <c r="H17" s="19"/>
      <c r="I17" s="19"/>
      <c r="J17" s="99"/>
      <c r="K17" s="99"/>
    </row>
    <row r="18" spans="1:16" s="9" customFormat="1" ht="84.75" customHeight="1">
      <c r="A18" s="103"/>
      <c r="B18" s="103"/>
      <c r="C18" s="466" t="s">
        <v>42</v>
      </c>
      <c r="D18" s="466" t="s">
        <v>43</v>
      </c>
      <c r="E18" s="466" t="s">
        <v>16</v>
      </c>
      <c r="F18" s="466" t="s">
        <v>25</v>
      </c>
      <c r="G18" s="466" t="s">
        <v>24</v>
      </c>
      <c r="H18" s="466" t="s">
        <v>26</v>
      </c>
      <c r="I18" s="703" t="s">
        <v>44</v>
      </c>
      <c r="J18" s="104"/>
      <c r="K18" s="104"/>
      <c r="M18" s="674" t="s">
        <v>297</v>
      </c>
    </row>
    <row r="19" spans="1:16" s="9" customFormat="1" ht="15">
      <c r="A19" s="103"/>
      <c r="B19" s="103"/>
      <c r="C19" s="17"/>
      <c r="D19" s="15" t="s">
        <v>45</v>
      </c>
      <c r="E19" s="15" t="s">
        <v>45</v>
      </c>
      <c r="F19" s="49" t="s">
        <v>46</v>
      </c>
      <c r="G19" s="49" t="s">
        <v>46</v>
      </c>
      <c r="H19" s="49" t="s">
        <v>46</v>
      </c>
      <c r="I19" s="704"/>
      <c r="J19" s="104"/>
      <c r="K19" s="104"/>
      <c r="M19" s="675"/>
    </row>
    <row r="20" spans="1:16" s="9" customFormat="1" ht="15">
      <c r="A20" s="103"/>
      <c r="B20" s="103"/>
      <c r="C20" s="29" t="s">
        <v>32</v>
      </c>
      <c r="D20" s="50" t="s">
        <v>47</v>
      </c>
      <c r="E20" s="122"/>
      <c r="F20" s="123"/>
      <c r="G20" s="123"/>
      <c r="H20" s="123"/>
      <c r="I20" s="123"/>
      <c r="J20" s="105"/>
      <c r="K20" s="105"/>
      <c r="L20" s="51"/>
      <c r="M20" s="675"/>
      <c r="N20" s="8"/>
      <c r="O20" s="8"/>
      <c r="P20" s="8"/>
    </row>
    <row r="21" spans="1:16" s="9" customFormat="1" ht="15.75">
      <c r="A21" s="103"/>
      <c r="B21" s="103"/>
      <c r="C21" s="29" t="s">
        <v>33</v>
      </c>
      <c r="D21" s="50" t="s">
        <v>151</v>
      </c>
      <c r="E21" s="122"/>
      <c r="F21" s="123"/>
      <c r="G21" s="123"/>
      <c r="H21" s="123"/>
      <c r="I21" s="123"/>
      <c r="J21" s="104"/>
      <c r="K21" s="104"/>
      <c r="M21" s="675"/>
      <c r="N21" s="8"/>
      <c r="O21" s="8"/>
      <c r="P21" s="8"/>
    </row>
    <row r="22" spans="1:16" s="9" customFormat="1" ht="16.5" thickBot="1">
      <c r="A22" s="103"/>
      <c r="B22" s="103"/>
      <c r="C22" s="30" t="s">
        <v>34</v>
      </c>
      <c r="D22" s="52" t="s">
        <v>150</v>
      </c>
      <c r="E22" s="124"/>
      <c r="F22" s="125"/>
      <c r="G22" s="125"/>
      <c r="H22" s="125"/>
      <c r="I22" s="125"/>
      <c r="J22" s="104"/>
      <c r="K22" s="104"/>
      <c r="M22" s="675"/>
      <c r="N22" s="8"/>
      <c r="O22" s="8"/>
      <c r="P22" s="8"/>
    </row>
    <row r="23" spans="1:16" s="9" customFormat="1" ht="15">
      <c r="A23" s="103"/>
      <c r="B23" s="103"/>
      <c r="C23" s="29" t="s">
        <v>35</v>
      </c>
      <c r="D23" s="53" t="s">
        <v>48</v>
      </c>
      <c r="E23" s="122"/>
      <c r="F23" s="123"/>
      <c r="G23" s="123"/>
      <c r="H23" s="123"/>
      <c r="I23" s="123"/>
      <c r="J23" s="104"/>
      <c r="K23" s="104"/>
      <c r="M23" s="675"/>
      <c r="N23" s="8"/>
      <c r="O23" s="8"/>
      <c r="P23" s="8"/>
    </row>
    <row r="24" spans="1:16" s="9" customFormat="1" ht="15.75">
      <c r="A24" s="103"/>
      <c r="B24" s="103"/>
      <c r="C24" s="29" t="s">
        <v>36</v>
      </c>
      <c r="D24" s="54" t="s">
        <v>152</v>
      </c>
      <c r="E24" s="122"/>
      <c r="F24" s="123"/>
      <c r="G24" s="123"/>
      <c r="H24" s="123"/>
      <c r="I24" s="123"/>
      <c r="J24" s="104"/>
      <c r="K24" s="104"/>
      <c r="M24" s="675"/>
      <c r="N24" s="8"/>
      <c r="O24" s="8"/>
      <c r="P24" s="8"/>
    </row>
    <row r="25" spans="1:16" ht="15">
      <c r="A25" s="98"/>
      <c r="B25" s="98"/>
      <c r="C25" s="29" t="s">
        <v>37</v>
      </c>
      <c r="D25" s="54" t="s">
        <v>153</v>
      </c>
      <c r="E25" s="126"/>
      <c r="F25" s="126"/>
      <c r="G25" s="126"/>
      <c r="H25" s="126"/>
      <c r="I25" s="126"/>
      <c r="J25" s="76"/>
      <c r="K25" s="76"/>
      <c r="L25" s="8"/>
      <c r="M25" s="675"/>
    </row>
    <row r="26" spans="1:16" ht="15">
      <c r="A26" s="98"/>
      <c r="B26" s="98"/>
      <c r="C26" s="29" t="s">
        <v>38</v>
      </c>
      <c r="D26" s="54" t="s">
        <v>154</v>
      </c>
      <c r="E26" s="126"/>
      <c r="F26" s="126"/>
      <c r="G26" s="126"/>
      <c r="H26" s="126"/>
      <c r="I26" s="126"/>
      <c r="J26" s="76"/>
      <c r="K26" s="76"/>
      <c r="L26" s="8"/>
      <c r="M26" s="675"/>
    </row>
    <row r="27" spans="1:16" ht="15">
      <c r="A27" s="98"/>
      <c r="B27" s="98"/>
      <c r="C27" s="29" t="s">
        <v>39</v>
      </c>
      <c r="D27" s="54" t="s">
        <v>155</v>
      </c>
      <c r="E27" s="126"/>
      <c r="F27" s="126"/>
      <c r="G27" s="126"/>
      <c r="H27" s="126"/>
      <c r="I27" s="126"/>
      <c r="J27" s="76"/>
      <c r="K27" s="76"/>
      <c r="L27" s="8"/>
      <c r="M27" s="675"/>
    </row>
    <row r="28" spans="1:16" ht="15">
      <c r="A28" s="98"/>
      <c r="B28" s="98"/>
      <c r="C28" s="29" t="s">
        <v>40</v>
      </c>
      <c r="D28" s="54" t="s">
        <v>156</v>
      </c>
      <c r="E28" s="126"/>
      <c r="F28" s="126"/>
      <c r="G28" s="126"/>
      <c r="H28" s="126"/>
      <c r="I28" s="126"/>
      <c r="J28" s="76"/>
      <c r="K28" s="76"/>
      <c r="L28" s="8"/>
      <c r="M28" s="675"/>
    </row>
    <row r="29" spans="1:16" ht="15.75" thickBot="1">
      <c r="A29" s="98"/>
      <c r="B29" s="98"/>
      <c r="C29" s="29" t="s">
        <v>41</v>
      </c>
      <c r="D29" s="54" t="s">
        <v>157</v>
      </c>
      <c r="E29" s="498"/>
      <c r="F29" s="498"/>
      <c r="G29" s="498"/>
      <c r="H29" s="498"/>
      <c r="I29" s="498"/>
      <c r="J29" s="76"/>
      <c r="K29" s="76"/>
      <c r="L29" s="8"/>
      <c r="M29" s="675"/>
    </row>
    <row r="30" spans="1:16" ht="15.75" thickBot="1">
      <c r="A30" s="98"/>
      <c r="B30" s="98"/>
      <c r="C30" s="19"/>
      <c r="D30" s="75"/>
      <c r="E30" s="490">
        <f>SUM(E20:E29)</f>
        <v>0</v>
      </c>
      <c r="F30" s="490">
        <f t="shared" ref="F30:I30" si="0">SUM(F20:F29)</f>
        <v>0</v>
      </c>
      <c r="G30" s="490">
        <f t="shared" si="0"/>
        <v>0</v>
      </c>
      <c r="H30" s="490">
        <f t="shared" si="0"/>
        <v>0</v>
      </c>
      <c r="I30" s="490">
        <f t="shared" si="0"/>
        <v>0</v>
      </c>
      <c r="J30" s="99"/>
      <c r="K30" s="99"/>
      <c r="M30" s="675"/>
    </row>
    <row r="31" spans="1:16" ht="30" customHeight="1">
      <c r="A31" s="98"/>
      <c r="B31" s="98"/>
      <c r="C31" s="10" t="s">
        <v>42</v>
      </c>
      <c r="D31" s="10" t="s">
        <v>43</v>
      </c>
      <c r="E31" s="14"/>
      <c r="F31" s="14" t="s">
        <v>161</v>
      </c>
      <c r="G31" s="14" t="s">
        <v>160</v>
      </c>
      <c r="H31" s="14" t="s">
        <v>162</v>
      </c>
      <c r="I31" s="106"/>
      <c r="J31" s="76"/>
      <c r="K31" s="76"/>
      <c r="L31" s="8"/>
      <c r="M31" s="675"/>
    </row>
    <row r="32" spans="1:16" ht="15">
      <c r="A32" s="98"/>
      <c r="B32" s="98"/>
      <c r="C32" s="17"/>
      <c r="D32" s="15" t="s">
        <v>45</v>
      </c>
      <c r="E32" s="14"/>
      <c r="F32" s="16" t="s">
        <v>17</v>
      </c>
      <c r="G32" s="16" t="s">
        <v>17</v>
      </c>
      <c r="H32" s="16" t="s">
        <v>17</v>
      </c>
      <c r="I32" s="19"/>
      <c r="J32" s="76"/>
      <c r="K32" s="76"/>
      <c r="L32" s="8"/>
      <c r="M32" s="675"/>
    </row>
    <row r="33" spans="1:13" ht="15">
      <c r="A33" s="98"/>
      <c r="B33" s="98"/>
      <c r="C33" s="29" t="s">
        <v>32</v>
      </c>
      <c r="D33" s="50" t="s">
        <v>47</v>
      </c>
      <c r="E33" s="14"/>
      <c r="F33" s="12" t="e">
        <f>F20*100/($E20)</f>
        <v>#DIV/0!</v>
      </c>
      <c r="G33" s="12" t="e">
        <f t="shared" ref="G33:H35" si="1">G20*100/($E20)</f>
        <v>#DIV/0!</v>
      </c>
      <c r="H33" s="12" t="e">
        <f t="shared" si="1"/>
        <v>#DIV/0!</v>
      </c>
      <c r="I33" s="19"/>
      <c r="J33" s="76"/>
      <c r="K33" s="76"/>
      <c r="L33" s="8"/>
      <c r="M33" s="675"/>
    </row>
    <row r="34" spans="1:13" ht="15.75">
      <c r="A34" s="98"/>
      <c r="B34" s="98"/>
      <c r="C34" s="29" t="s">
        <v>33</v>
      </c>
      <c r="D34" s="50" t="s">
        <v>151</v>
      </c>
      <c r="E34" s="14"/>
      <c r="F34" s="12" t="e">
        <f>F21*100/($E21)</f>
        <v>#DIV/0!</v>
      </c>
      <c r="G34" s="12" t="e">
        <f t="shared" si="1"/>
        <v>#DIV/0!</v>
      </c>
      <c r="H34" s="12" t="e">
        <f t="shared" si="1"/>
        <v>#DIV/0!</v>
      </c>
      <c r="I34" s="19"/>
      <c r="J34" s="76"/>
      <c r="K34" s="76"/>
      <c r="L34" s="8"/>
      <c r="M34" s="675"/>
    </row>
    <row r="35" spans="1:13" ht="16.5" thickBot="1">
      <c r="A35" s="98"/>
      <c r="B35" s="98"/>
      <c r="C35" s="30" t="s">
        <v>34</v>
      </c>
      <c r="D35" s="52" t="s">
        <v>150</v>
      </c>
      <c r="E35" s="32"/>
      <c r="F35" s="33" t="e">
        <f>F22*100/($E22)</f>
        <v>#DIV/0!</v>
      </c>
      <c r="G35" s="33" t="e">
        <f t="shared" si="1"/>
        <v>#DIV/0!</v>
      </c>
      <c r="H35" s="33" t="e">
        <f t="shared" si="1"/>
        <v>#DIV/0!</v>
      </c>
      <c r="I35" s="19"/>
      <c r="J35" s="76"/>
      <c r="K35" s="76"/>
      <c r="L35" s="8"/>
      <c r="M35" s="675"/>
    </row>
    <row r="36" spans="1:13" ht="15">
      <c r="A36" s="98"/>
      <c r="B36" s="98"/>
      <c r="C36" s="29" t="s">
        <v>35</v>
      </c>
      <c r="D36" s="53" t="s">
        <v>48</v>
      </c>
      <c r="E36" s="14"/>
      <c r="F36" s="31" t="e">
        <f>F23*100/($E23)</f>
        <v>#DIV/0!</v>
      </c>
      <c r="G36" s="31" t="e">
        <f>G23*100/($E23)</f>
        <v>#DIV/0!</v>
      </c>
      <c r="H36" s="31" t="e">
        <f>H23*100/($E23)</f>
        <v>#DIV/0!</v>
      </c>
      <c r="I36" s="19"/>
      <c r="J36" s="76"/>
      <c r="K36" s="76"/>
      <c r="L36" s="8"/>
      <c r="M36" s="675"/>
    </row>
    <row r="37" spans="1:13" ht="15">
      <c r="A37" s="98"/>
      <c r="B37" s="98"/>
      <c r="C37" s="29" t="s">
        <v>36</v>
      </c>
      <c r="D37" s="54" t="s">
        <v>152</v>
      </c>
      <c r="E37" s="11"/>
      <c r="F37" s="31" t="e">
        <f t="shared" ref="F37:H42" si="2">F24*100/($E24)</f>
        <v>#DIV/0!</v>
      </c>
      <c r="G37" s="31" t="e">
        <f t="shared" si="2"/>
        <v>#DIV/0!</v>
      </c>
      <c r="H37" s="31" t="e">
        <f t="shared" si="2"/>
        <v>#DIV/0!</v>
      </c>
      <c r="I37" s="19"/>
      <c r="J37" s="76"/>
      <c r="K37" s="76"/>
      <c r="L37" s="8"/>
      <c r="M37" s="675"/>
    </row>
    <row r="38" spans="1:13" ht="15">
      <c r="A38" s="98"/>
      <c r="B38" s="98"/>
      <c r="C38" s="29" t="s">
        <v>37</v>
      </c>
      <c r="D38" s="54" t="s">
        <v>153</v>
      </c>
      <c r="E38" s="11"/>
      <c r="F38" s="31" t="e">
        <f t="shared" si="2"/>
        <v>#DIV/0!</v>
      </c>
      <c r="G38" s="31" t="e">
        <f t="shared" si="2"/>
        <v>#DIV/0!</v>
      </c>
      <c r="H38" s="31" t="e">
        <f t="shared" si="2"/>
        <v>#DIV/0!</v>
      </c>
      <c r="I38" s="19"/>
      <c r="J38" s="76"/>
      <c r="K38" s="76"/>
      <c r="L38" s="8"/>
      <c r="M38" s="675"/>
    </row>
    <row r="39" spans="1:13" ht="15">
      <c r="A39" s="98"/>
      <c r="B39" s="98"/>
      <c r="C39" s="29" t="s">
        <v>38</v>
      </c>
      <c r="D39" s="54" t="s">
        <v>154</v>
      </c>
      <c r="E39" s="11"/>
      <c r="F39" s="31" t="e">
        <f t="shared" si="2"/>
        <v>#DIV/0!</v>
      </c>
      <c r="G39" s="31" t="e">
        <f t="shared" si="2"/>
        <v>#DIV/0!</v>
      </c>
      <c r="H39" s="31" t="e">
        <f t="shared" si="2"/>
        <v>#DIV/0!</v>
      </c>
      <c r="I39" s="19"/>
      <c r="J39" s="76"/>
      <c r="K39" s="76"/>
      <c r="L39" s="8"/>
      <c r="M39" s="675"/>
    </row>
    <row r="40" spans="1:13" ht="15">
      <c r="A40" s="98"/>
      <c r="B40" s="98"/>
      <c r="C40" s="29" t="s">
        <v>39</v>
      </c>
      <c r="D40" s="54" t="s">
        <v>155</v>
      </c>
      <c r="E40" s="11"/>
      <c r="F40" s="31" t="e">
        <f t="shared" si="2"/>
        <v>#DIV/0!</v>
      </c>
      <c r="G40" s="31" t="e">
        <f t="shared" si="2"/>
        <v>#DIV/0!</v>
      </c>
      <c r="H40" s="31" t="e">
        <f t="shared" si="2"/>
        <v>#DIV/0!</v>
      </c>
      <c r="I40" s="19"/>
      <c r="J40" s="76"/>
      <c r="K40" s="76"/>
      <c r="L40" s="8"/>
      <c r="M40" s="675"/>
    </row>
    <row r="41" spans="1:13" ht="15">
      <c r="A41" s="98"/>
      <c r="B41" s="98"/>
      <c r="C41" s="29" t="s">
        <v>40</v>
      </c>
      <c r="D41" s="54" t="s">
        <v>156</v>
      </c>
      <c r="E41" s="11"/>
      <c r="F41" s="31" t="e">
        <f t="shared" si="2"/>
        <v>#DIV/0!</v>
      </c>
      <c r="G41" s="31" t="e">
        <f t="shared" si="2"/>
        <v>#DIV/0!</v>
      </c>
      <c r="H41" s="31" t="e">
        <f t="shared" si="2"/>
        <v>#DIV/0!</v>
      </c>
      <c r="I41" s="19"/>
      <c r="J41" s="76"/>
      <c r="K41" s="76"/>
      <c r="L41" s="8"/>
      <c r="M41" s="675"/>
    </row>
    <row r="42" spans="1:13" ht="15">
      <c r="A42" s="98"/>
      <c r="B42" s="98"/>
      <c r="C42" s="29" t="s">
        <v>41</v>
      </c>
      <c r="D42" s="54" t="s">
        <v>157</v>
      </c>
      <c r="E42" s="13"/>
      <c r="F42" s="31" t="e">
        <f t="shared" si="2"/>
        <v>#DIV/0!</v>
      </c>
      <c r="G42" s="31" t="e">
        <f t="shared" si="2"/>
        <v>#DIV/0!</v>
      </c>
      <c r="H42" s="31" t="e">
        <f t="shared" si="2"/>
        <v>#DIV/0!</v>
      </c>
      <c r="I42" s="19"/>
      <c r="J42" s="76"/>
      <c r="K42" s="76"/>
      <c r="L42" s="8"/>
      <c r="M42" s="675"/>
    </row>
    <row r="43" spans="1:13">
      <c r="A43" s="98"/>
      <c r="B43" s="98"/>
      <c r="C43" s="75"/>
      <c r="D43" s="75"/>
      <c r="E43" s="75"/>
      <c r="F43" s="19"/>
      <c r="G43" s="19"/>
      <c r="H43" s="19"/>
      <c r="I43" s="19"/>
      <c r="J43" s="99"/>
      <c r="K43" s="99"/>
      <c r="M43" s="675"/>
    </row>
    <row r="44" spans="1:13" ht="15" thickBot="1">
      <c r="A44" s="98"/>
      <c r="B44" s="98"/>
      <c r="C44" s="75"/>
      <c r="D44" s="75"/>
      <c r="E44" s="75"/>
      <c r="F44" s="19"/>
      <c r="G44" s="19"/>
      <c r="H44" s="19"/>
      <c r="I44" s="19"/>
      <c r="J44" s="99"/>
      <c r="K44" s="99"/>
      <c r="M44" s="675"/>
    </row>
    <row r="45" spans="1:13" ht="15.75">
      <c r="A45" s="98"/>
      <c r="B45" s="98"/>
      <c r="C45" s="693" t="s">
        <v>15</v>
      </c>
      <c r="D45" s="693"/>
      <c r="E45" s="693"/>
      <c r="F45" s="693"/>
      <c r="G45" s="694" t="s">
        <v>27</v>
      </c>
      <c r="H45" s="695"/>
      <c r="I45" s="20"/>
      <c r="J45" s="99"/>
      <c r="K45" s="99"/>
      <c r="M45" s="675"/>
    </row>
    <row r="46" spans="1:13" ht="15.75" thickBot="1">
      <c r="A46" s="98"/>
      <c r="B46" s="98"/>
      <c r="C46" s="710" t="s">
        <v>21</v>
      </c>
      <c r="D46" s="710"/>
      <c r="E46" s="710"/>
      <c r="F46" s="710"/>
      <c r="G46" s="127">
        <v>0.188</v>
      </c>
      <c r="H46" s="37" t="s">
        <v>17</v>
      </c>
      <c r="I46" s="465"/>
      <c r="J46" s="99"/>
      <c r="K46" s="99"/>
      <c r="M46" s="675"/>
    </row>
    <row r="47" spans="1:13">
      <c r="A47" s="98"/>
      <c r="B47" s="98"/>
      <c r="C47" s="18"/>
      <c r="D47" s="18"/>
      <c r="E47" s="18"/>
      <c r="F47" s="18"/>
      <c r="G47" s="18"/>
      <c r="H47" s="19"/>
      <c r="I47" s="19"/>
      <c r="J47" s="99"/>
      <c r="K47" s="99"/>
      <c r="M47" s="675"/>
    </row>
    <row r="48" spans="1:13" ht="30">
      <c r="A48" s="98"/>
      <c r="B48" s="98"/>
      <c r="C48" s="10" t="s">
        <v>42</v>
      </c>
      <c r="D48" s="10" t="s">
        <v>43</v>
      </c>
      <c r="E48" s="10" t="s">
        <v>19</v>
      </c>
      <c r="F48" s="10" t="s">
        <v>18</v>
      </c>
      <c r="G48" s="10" t="s">
        <v>20</v>
      </c>
      <c r="H48" s="19"/>
      <c r="I48" s="75"/>
      <c r="J48" s="76"/>
      <c r="K48" s="76"/>
      <c r="L48" s="8"/>
      <c r="M48" s="675"/>
    </row>
    <row r="49" spans="1:13" ht="15">
      <c r="A49" s="98"/>
      <c r="B49" s="98"/>
      <c r="C49" s="17"/>
      <c r="D49" s="15" t="s">
        <v>45</v>
      </c>
      <c r="E49" s="15" t="s">
        <v>17</v>
      </c>
      <c r="F49" s="15"/>
      <c r="G49" s="15" t="s">
        <v>17</v>
      </c>
      <c r="H49" s="19"/>
      <c r="I49" s="75"/>
      <c r="J49" s="76"/>
      <c r="K49" s="76"/>
      <c r="L49" s="8"/>
      <c r="M49" s="675"/>
    </row>
    <row r="50" spans="1:13">
      <c r="A50" s="98"/>
      <c r="B50" s="98"/>
      <c r="C50" s="29" t="s">
        <v>32</v>
      </c>
      <c r="D50" s="50" t="s">
        <v>47</v>
      </c>
      <c r="E50" s="26" t="e">
        <f>G33-F33</f>
        <v>#DIV/0!</v>
      </c>
      <c r="F50" s="27" t="e">
        <f>IF(E50&gt;$G$46,"CCL too high"," ")</f>
        <v>#DIV/0!</v>
      </c>
      <c r="G50" s="26" t="e">
        <f>H33-G33</f>
        <v>#DIV/0!</v>
      </c>
      <c r="H50" s="19"/>
      <c r="I50" s="75"/>
      <c r="J50" s="76"/>
      <c r="K50" s="76"/>
      <c r="L50" s="8"/>
      <c r="M50" s="675"/>
    </row>
    <row r="51" spans="1:13" ht="15">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675"/>
    </row>
    <row r="52" spans="1:13" ht="15.75" thickBot="1">
      <c r="A52" s="98"/>
      <c r="B52" s="98"/>
      <c r="C52" s="30" t="s">
        <v>34</v>
      </c>
      <c r="D52" s="52" t="s">
        <v>150</v>
      </c>
      <c r="E52" s="35" t="e">
        <f t="shared" si="3"/>
        <v>#DIV/0!</v>
      </c>
      <c r="F52" s="36" t="e">
        <f t="shared" si="4"/>
        <v>#DIV/0!</v>
      </c>
      <c r="G52" s="35" t="e">
        <f t="shared" si="5"/>
        <v>#DIV/0!</v>
      </c>
      <c r="H52" s="19"/>
      <c r="I52" s="75"/>
      <c r="J52" s="76"/>
      <c r="K52" s="76"/>
      <c r="L52" s="8"/>
      <c r="M52" s="675"/>
    </row>
    <row r="53" spans="1:13">
      <c r="A53" s="98"/>
      <c r="B53" s="98"/>
      <c r="C53" s="29" t="s">
        <v>35</v>
      </c>
      <c r="D53" s="53" t="s">
        <v>48</v>
      </c>
      <c r="E53" s="26" t="e">
        <f>G36-F36</f>
        <v>#DIV/0!</v>
      </c>
      <c r="F53" s="34" t="e">
        <f t="shared" si="4"/>
        <v>#DIV/0!</v>
      </c>
      <c r="G53" s="26" t="e">
        <f t="shared" si="5"/>
        <v>#DIV/0!</v>
      </c>
      <c r="H53" s="19"/>
      <c r="I53" s="75"/>
      <c r="J53" s="76"/>
      <c r="K53" s="76"/>
      <c r="L53" s="8"/>
      <c r="M53" s="675"/>
    </row>
    <row r="54" spans="1:13" ht="15">
      <c r="A54" s="98"/>
      <c r="B54" s="98"/>
      <c r="C54" s="29" t="s">
        <v>36</v>
      </c>
      <c r="D54" s="54" t="s">
        <v>152</v>
      </c>
      <c r="E54" s="26" t="e">
        <f t="shared" ref="E54:E59" si="6">G37-F37</f>
        <v>#DIV/0!</v>
      </c>
      <c r="F54" s="27" t="e">
        <f t="shared" si="4"/>
        <v>#DIV/0!</v>
      </c>
      <c r="G54" s="26" t="e">
        <f t="shared" si="5"/>
        <v>#DIV/0!</v>
      </c>
      <c r="H54" s="19"/>
      <c r="I54" s="75"/>
      <c r="J54" s="76"/>
      <c r="K54" s="76"/>
      <c r="L54" s="8"/>
      <c r="M54" s="675"/>
    </row>
    <row r="55" spans="1:13" ht="15">
      <c r="A55" s="98"/>
      <c r="B55" s="98"/>
      <c r="C55" s="29" t="s">
        <v>37</v>
      </c>
      <c r="D55" s="54" t="s">
        <v>153</v>
      </c>
      <c r="E55" s="26" t="e">
        <f t="shared" si="6"/>
        <v>#DIV/0!</v>
      </c>
      <c r="F55" s="27" t="e">
        <f t="shared" si="4"/>
        <v>#DIV/0!</v>
      </c>
      <c r="G55" s="26" t="e">
        <f t="shared" si="5"/>
        <v>#DIV/0!</v>
      </c>
      <c r="H55" s="19"/>
      <c r="I55" s="75"/>
      <c r="J55" s="76"/>
      <c r="K55" s="76"/>
      <c r="L55" s="8"/>
      <c r="M55" s="675"/>
    </row>
    <row r="56" spans="1:13" ht="15">
      <c r="A56" s="98"/>
      <c r="B56" s="98"/>
      <c r="C56" s="29" t="s">
        <v>38</v>
      </c>
      <c r="D56" s="54" t="s">
        <v>154</v>
      </c>
      <c r="E56" s="26" t="e">
        <f t="shared" si="6"/>
        <v>#DIV/0!</v>
      </c>
      <c r="F56" s="27" t="e">
        <f t="shared" si="4"/>
        <v>#DIV/0!</v>
      </c>
      <c r="G56" s="26" t="e">
        <f t="shared" si="5"/>
        <v>#DIV/0!</v>
      </c>
      <c r="H56" s="19"/>
      <c r="I56" s="75"/>
      <c r="J56" s="76"/>
      <c r="K56" s="76"/>
      <c r="L56" s="8"/>
      <c r="M56" s="675"/>
    </row>
    <row r="57" spans="1:13" ht="15">
      <c r="A57" s="98"/>
      <c r="B57" s="98"/>
      <c r="C57" s="29" t="s">
        <v>39</v>
      </c>
      <c r="D57" s="54" t="s">
        <v>155</v>
      </c>
      <c r="E57" s="26" t="e">
        <f t="shared" si="6"/>
        <v>#DIV/0!</v>
      </c>
      <c r="F57" s="27" t="e">
        <f t="shared" si="4"/>
        <v>#DIV/0!</v>
      </c>
      <c r="G57" s="26" t="e">
        <f t="shared" si="5"/>
        <v>#DIV/0!</v>
      </c>
      <c r="H57" s="19"/>
      <c r="I57" s="75"/>
      <c r="J57" s="76"/>
      <c r="K57" s="76"/>
      <c r="L57" s="8"/>
      <c r="M57" s="675"/>
    </row>
    <row r="58" spans="1:13" ht="15">
      <c r="A58" s="98"/>
      <c r="B58" s="98"/>
      <c r="C58" s="29" t="s">
        <v>40</v>
      </c>
      <c r="D58" s="54" t="s">
        <v>156</v>
      </c>
      <c r="E58" s="26" t="e">
        <f t="shared" si="6"/>
        <v>#DIV/0!</v>
      </c>
      <c r="F58" s="27" t="e">
        <f t="shared" si="4"/>
        <v>#DIV/0!</v>
      </c>
      <c r="G58" s="26" t="e">
        <f t="shared" si="5"/>
        <v>#DIV/0!</v>
      </c>
      <c r="H58" s="19"/>
      <c r="I58" s="75"/>
      <c r="J58" s="76"/>
      <c r="K58" s="76"/>
      <c r="L58" s="8"/>
      <c r="M58" s="675"/>
    </row>
    <row r="59" spans="1:13" ht="15">
      <c r="A59" s="98"/>
      <c r="B59" s="98"/>
      <c r="C59" s="29" t="s">
        <v>41</v>
      </c>
      <c r="D59" s="54" t="s">
        <v>157</v>
      </c>
      <c r="E59" s="26" t="e">
        <f t="shared" si="6"/>
        <v>#DIV/0!</v>
      </c>
      <c r="F59" s="27" t="e">
        <f t="shared" si="4"/>
        <v>#DIV/0!</v>
      </c>
      <c r="G59" s="26" t="e">
        <f t="shared" si="5"/>
        <v>#DIV/0!</v>
      </c>
      <c r="H59" s="19"/>
      <c r="I59" s="75"/>
      <c r="J59" s="76"/>
      <c r="K59" s="76"/>
      <c r="L59" s="8"/>
      <c r="M59" s="675"/>
    </row>
    <row r="60" spans="1:13">
      <c r="A60" s="98"/>
      <c r="B60" s="98"/>
      <c r="C60" s="75"/>
      <c r="D60" s="75"/>
      <c r="E60" s="75"/>
      <c r="F60" s="75"/>
      <c r="G60" s="19"/>
      <c r="H60" s="19"/>
      <c r="I60" s="19"/>
      <c r="J60" s="99"/>
      <c r="K60" s="99"/>
      <c r="M60" s="675"/>
    </row>
    <row r="61" spans="1:13" ht="15">
      <c r="A61" s="98"/>
      <c r="B61" s="98"/>
      <c r="C61" s="107" t="s">
        <v>22</v>
      </c>
      <c r="D61" s="75"/>
      <c r="E61" s="75"/>
      <c r="F61" s="75"/>
      <c r="G61" s="19"/>
      <c r="H61" s="19"/>
      <c r="I61" s="19"/>
      <c r="J61" s="99"/>
      <c r="K61" s="99"/>
      <c r="M61" s="675"/>
    </row>
    <row r="62" spans="1:13">
      <c r="A62" s="98"/>
      <c r="B62" s="98"/>
      <c r="C62" s="75"/>
      <c r="D62" s="75"/>
      <c r="E62" s="75"/>
      <c r="F62" s="75"/>
      <c r="G62" s="19"/>
      <c r="H62" s="19"/>
      <c r="I62" s="19"/>
      <c r="J62" s="99"/>
      <c r="K62" s="99"/>
      <c r="M62" s="675"/>
    </row>
    <row r="63" spans="1:13">
      <c r="A63" s="98"/>
      <c r="B63" s="98"/>
      <c r="C63" s="75"/>
      <c r="D63" s="75"/>
      <c r="E63" s="75"/>
      <c r="F63" s="75"/>
      <c r="G63" s="19"/>
      <c r="H63" s="19"/>
      <c r="I63" s="19"/>
      <c r="J63" s="99"/>
      <c r="K63" s="99"/>
      <c r="M63" s="675"/>
    </row>
    <row r="64" spans="1:13">
      <c r="A64" s="98"/>
      <c r="B64" s="98"/>
      <c r="C64" s="75"/>
      <c r="D64" s="75"/>
      <c r="E64" s="75"/>
      <c r="F64" s="75"/>
      <c r="G64" s="19"/>
      <c r="H64" s="19"/>
      <c r="I64" s="19"/>
      <c r="J64" s="99"/>
      <c r="K64" s="99"/>
      <c r="M64" s="675"/>
    </row>
    <row r="65" spans="1:13">
      <c r="A65" s="98"/>
      <c r="B65" s="98"/>
      <c r="C65" s="75"/>
      <c r="D65" s="75"/>
      <c r="E65" s="75"/>
      <c r="F65" s="75"/>
      <c r="G65" s="19"/>
      <c r="H65" s="19"/>
      <c r="I65" s="19"/>
      <c r="J65" s="99"/>
      <c r="K65" s="99"/>
      <c r="M65" s="675"/>
    </row>
    <row r="66" spans="1:13">
      <c r="A66" s="98"/>
      <c r="B66" s="98"/>
      <c r="C66" s="75"/>
      <c r="D66" s="75"/>
      <c r="E66" s="75"/>
      <c r="F66" s="75"/>
      <c r="G66" s="19"/>
      <c r="H66" s="19"/>
      <c r="I66" s="19"/>
      <c r="J66" s="99"/>
      <c r="K66" s="99"/>
      <c r="M66" s="675"/>
    </row>
    <row r="67" spans="1:13">
      <c r="A67" s="98"/>
      <c r="B67" s="98"/>
      <c r="C67" s="75"/>
      <c r="D67" s="75"/>
      <c r="E67" s="75"/>
      <c r="F67" s="75"/>
      <c r="G67" s="19"/>
      <c r="H67" s="19"/>
      <c r="I67" s="19"/>
      <c r="J67" s="99"/>
      <c r="K67" s="99"/>
      <c r="M67" s="675"/>
    </row>
    <row r="68" spans="1:13">
      <c r="A68" s="98"/>
      <c r="B68" s="98"/>
      <c r="C68" s="75"/>
      <c r="D68" s="75"/>
      <c r="E68" s="75"/>
      <c r="F68" s="75"/>
      <c r="G68" s="19"/>
      <c r="H68" s="19"/>
      <c r="I68" s="19"/>
      <c r="J68" s="99"/>
      <c r="K68" s="99"/>
      <c r="M68" s="675"/>
    </row>
    <row r="69" spans="1:13">
      <c r="A69" s="98"/>
      <c r="B69" s="98"/>
      <c r="C69" s="75"/>
      <c r="D69" s="75"/>
      <c r="E69" s="75"/>
      <c r="F69" s="75"/>
      <c r="G69" s="19"/>
      <c r="H69" s="19"/>
      <c r="I69" s="19"/>
      <c r="J69" s="99"/>
      <c r="K69" s="99"/>
      <c r="M69" s="675"/>
    </row>
    <row r="70" spans="1:13">
      <c r="A70" s="98"/>
      <c r="B70" s="98"/>
      <c r="C70" s="75"/>
      <c r="D70" s="75"/>
      <c r="E70" s="75"/>
      <c r="F70" s="75"/>
      <c r="G70" s="19"/>
      <c r="H70" s="19"/>
      <c r="I70" s="19"/>
      <c r="J70" s="99"/>
      <c r="K70" s="99"/>
      <c r="M70" s="675"/>
    </row>
    <row r="71" spans="1:13">
      <c r="A71" s="98"/>
      <c r="B71" s="98"/>
      <c r="C71" s="75"/>
      <c r="D71" s="75"/>
      <c r="E71" s="75"/>
      <c r="F71" s="75"/>
      <c r="G71" s="19"/>
      <c r="H71" s="19"/>
      <c r="I71" s="19"/>
      <c r="J71" s="99"/>
      <c r="K71" s="99"/>
      <c r="M71" s="675"/>
    </row>
    <row r="72" spans="1:13" ht="15" thickBot="1">
      <c r="A72" s="98"/>
      <c r="B72" s="108"/>
      <c r="C72" s="109"/>
      <c r="D72" s="109"/>
      <c r="E72" s="109"/>
      <c r="F72" s="109"/>
      <c r="G72" s="110"/>
      <c r="H72" s="110"/>
      <c r="I72" s="110"/>
      <c r="J72" s="111"/>
      <c r="K72" s="99"/>
      <c r="M72" s="676"/>
    </row>
    <row r="73" spans="1:13">
      <c r="A73" s="98"/>
      <c r="B73" s="75"/>
      <c r="C73" s="75"/>
      <c r="D73" s="75"/>
      <c r="E73" s="75"/>
      <c r="F73" s="75"/>
      <c r="G73" s="19"/>
      <c r="H73" s="19"/>
      <c r="I73" s="19"/>
      <c r="J73" s="143"/>
      <c r="K73" s="144"/>
      <c r="L73" s="44"/>
    </row>
    <row r="74" spans="1:13" ht="15.75">
      <c r="A74" s="98"/>
      <c r="B74" s="75"/>
      <c r="C74" s="572" t="s">
        <v>23</v>
      </c>
      <c r="D74" s="572"/>
      <c r="E74" s="75"/>
      <c r="F74" s="75"/>
      <c r="G74" s="19"/>
      <c r="H74" s="19"/>
      <c r="I74" s="19"/>
      <c r="J74" s="145"/>
      <c r="K74" s="146"/>
      <c r="L74" s="46"/>
    </row>
    <row r="75" spans="1:13" ht="8.25" customHeight="1">
      <c r="A75" s="98"/>
      <c r="B75" s="75"/>
      <c r="C75" s="77"/>
      <c r="D75" s="78"/>
      <c r="E75" s="75"/>
      <c r="F75" s="75"/>
      <c r="G75" s="19"/>
      <c r="H75" s="19"/>
      <c r="I75" s="19"/>
      <c r="J75" s="143"/>
      <c r="K75" s="144"/>
      <c r="L75" s="44"/>
    </row>
    <row r="76" spans="1:13" ht="19.5" customHeight="1">
      <c r="A76" s="98"/>
      <c r="B76" s="75"/>
      <c r="C76" s="470" t="s">
        <v>394</v>
      </c>
      <c r="D76" s="78"/>
      <c r="E76" s="75"/>
      <c r="F76" s="75"/>
      <c r="G76" s="19"/>
      <c r="H76" s="19"/>
      <c r="I76" s="19"/>
      <c r="J76" s="143"/>
      <c r="K76" s="144"/>
      <c r="L76" s="44"/>
    </row>
    <row r="77" spans="1:13" s="55" customFormat="1" ht="23.25" customHeight="1">
      <c r="A77" s="147"/>
      <c r="B77" s="148">
        <v>1</v>
      </c>
      <c r="C77" s="708" t="s">
        <v>396</v>
      </c>
      <c r="D77" s="708"/>
      <c r="E77" s="708"/>
      <c r="F77" s="708"/>
      <c r="G77" s="708"/>
      <c r="H77" s="708"/>
      <c r="I77" s="708"/>
      <c r="J77" s="149"/>
      <c r="K77" s="150"/>
      <c r="L77" s="45"/>
    </row>
    <row r="78" spans="1:13" s="55" customFormat="1" ht="45.75" customHeight="1">
      <c r="A78" s="147"/>
      <c r="B78" s="148">
        <v>2</v>
      </c>
      <c r="C78" s="708" t="s">
        <v>83</v>
      </c>
      <c r="D78" s="708"/>
      <c r="E78" s="708"/>
      <c r="F78" s="708"/>
      <c r="G78" s="708"/>
      <c r="H78" s="708"/>
      <c r="I78" s="708"/>
      <c r="J78" s="149"/>
      <c r="K78" s="150"/>
      <c r="L78" s="45"/>
    </row>
    <row r="79" spans="1:13" s="55" customFormat="1" ht="23.25" customHeight="1">
      <c r="A79" s="147"/>
      <c r="B79" s="148">
        <v>3</v>
      </c>
      <c r="C79" s="708" t="s">
        <v>49</v>
      </c>
      <c r="D79" s="708"/>
      <c r="E79" s="708"/>
      <c r="F79" s="708"/>
      <c r="G79" s="708"/>
      <c r="H79" s="708"/>
      <c r="I79" s="708"/>
      <c r="J79" s="149"/>
      <c r="K79" s="150"/>
      <c r="L79" s="45"/>
    </row>
    <row r="80" spans="1:13" s="55" customFormat="1" ht="23.25" customHeight="1">
      <c r="A80" s="147"/>
      <c r="B80" s="148">
        <v>4</v>
      </c>
      <c r="C80" s="708" t="s">
        <v>337</v>
      </c>
      <c r="D80" s="708"/>
      <c r="E80" s="708"/>
      <c r="F80" s="708"/>
      <c r="G80" s="708"/>
      <c r="H80" s="708"/>
      <c r="I80" s="708"/>
      <c r="J80" s="149"/>
      <c r="K80" s="150"/>
      <c r="L80" s="45"/>
    </row>
    <row r="81" spans="1:12" s="24" customFormat="1" ht="23.25" customHeight="1">
      <c r="A81" s="100"/>
      <c r="B81" s="148">
        <v>5</v>
      </c>
      <c r="C81" s="708" t="s">
        <v>159</v>
      </c>
      <c r="D81" s="708"/>
      <c r="E81" s="708"/>
      <c r="F81" s="708"/>
      <c r="G81" s="708"/>
      <c r="H81" s="708"/>
      <c r="I81" s="708"/>
      <c r="J81" s="151"/>
      <c r="K81" s="152"/>
      <c r="L81" s="56"/>
    </row>
    <row r="82" spans="1:12" s="24" customFormat="1" ht="23.25" customHeight="1">
      <c r="A82" s="100"/>
      <c r="B82" s="148">
        <v>6</v>
      </c>
      <c r="C82" s="708" t="s">
        <v>158</v>
      </c>
      <c r="D82" s="708"/>
      <c r="E82" s="708"/>
      <c r="F82" s="708"/>
      <c r="G82" s="708"/>
      <c r="H82" s="708"/>
      <c r="I82" s="708"/>
      <c r="J82" s="151"/>
      <c r="K82" s="152"/>
      <c r="L82" s="56"/>
    </row>
    <row r="83" spans="1:12" s="24" customFormat="1" ht="67.5" customHeight="1" thickBot="1">
      <c r="A83" s="153"/>
      <c r="B83" s="469">
        <v>7</v>
      </c>
      <c r="C83" s="709" t="s">
        <v>163</v>
      </c>
      <c r="D83" s="709"/>
      <c r="E83" s="709"/>
      <c r="F83" s="709"/>
      <c r="G83" s="709"/>
      <c r="H83" s="709"/>
      <c r="I83" s="709"/>
      <c r="J83" s="155"/>
      <c r="K83" s="156"/>
      <c r="L83" s="56"/>
    </row>
    <row r="84" spans="1:12" s="24" customFormat="1" ht="21" customHeight="1">
      <c r="B84" s="57"/>
      <c r="C84" s="48"/>
      <c r="D84" s="48"/>
      <c r="E84" s="48"/>
      <c r="F84" s="48"/>
      <c r="G84" s="48"/>
      <c r="H84" s="48"/>
      <c r="I84" s="48"/>
      <c r="J84" s="56"/>
      <c r="K84" s="56"/>
      <c r="L84" s="56"/>
    </row>
    <row r="85" spans="1:12" s="24" customFormat="1" ht="21" customHeight="1">
      <c r="C85" s="670"/>
      <c r="D85" s="670"/>
      <c r="E85" s="670"/>
      <c r="F85" s="670"/>
      <c r="G85" s="670"/>
      <c r="H85" s="670"/>
      <c r="I85" s="670"/>
      <c r="J85" s="56"/>
      <c r="K85" s="56"/>
      <c r="L85" s="56"/>
    </row>
    <row r="86" spans="1:12">
      <c r="J86" s="44"/>
      <c r="K86" s="44"/>
      <c r="L86" s="44"/>
    </row>
    <row r="87" spans="1:12">
      <c r="J87" s="44"/>
      <c r="K87" s="44"/>
      <c r="L87" s="44"/>
    </row>
    <row r="88" spans="1:12">
      <c r="J88" s="44"/>
      <c r="K88" s="44"/>
      <c r="L88" s="44"/>
    </row>
    <row r="89" spans="1:12">
      <c r="J89" s="44"/>
      <c r="K89" s="44"/>
      <c r="L89" s="44"/>
    </row>
    <row r="90" spans="1:12">
      <c r="J90" s="44"/>
      <c r="K90" s="44"/>
      <c r="L90" s="44"/>
    </row>
  </sheetData>
  <mergeCells count="26">
    <mergeCell ref="C45:F45"/>
    <mergeCell ref="G45:H45"/>
    <mergeCell ref="I18:I19"/>
    <mergeCell ref="M6:M14"/>
    <mergeCell ref="M18:M72"/>
    <mergeCell ref="C83:I83"/>
    <mergeCell ref="C85:I85"/>
    <mergeCell ref="C82:I82"/>
    <mergeCell ref="C46:F46"/>
    <mergeCell ref="C74:D74"/>
    <mergeCell ref="C77:I77"/>
    <mergeCell ref="C78:I78"/>
    <mergeCell ref="C79:I79"/>
    <mergeCell ref="C80:I80"/>
    <mergeCell ref="C81:I81"/>
    <mergeCell ref="C2:I2"/>
    <mergeCell ref="C4:I4"/>
    <mergeCell ref="C5:I5"/>
    <mergeCell ref="C13:I13"/>
    <mergeCell ref="C7:G7"/>
    <mergeCell ref="C8:D8"/>
    <mergeCell ref="E8:G8"/>
    <mergeCell ref="C9:D9"/>
    <mergeCell ref="E9:G9"/>
    <mergeCell ref="C10:D10"/>
    <mergeCell ref="E10:G10"/>
  </mergeCells>
  <hyperlinks>
    <hyperlink ref="A1" location="Contents!A1" display="Return to Contents"/>
  </hyperlinks>
  <printOptions horizontalCentered="1"/>
  <pageMargins left="0.43307086614173229" right="0.43307086614173229" top="0.70866141732283472" bottom="0.39370078740157483" header="0.31496062992125984" footer="0.23622047244094491"/>
  <pageSetup paperSize="9" scale="42" orientation="portrait" horizontalDpi="180" r:id="rId1"/>
  <headerFooter alignWithMargins="0">
    <oddHeader>&amp;R&amp;G</oddHeader>
    <oddFooter>&amp;R&amp;F</oddFooter>
  </headerFooter>
  <drawing r:id="rId2"/>
  <legacyDrawingHF r:id="rId3"/>
</worksheet>
</file>

<file path=xl/worksheets/sheet11.xml><?xml version="1.0" encoding="utf-8"?>
<worksheet xmlns="http://schemas.openxmlformats.org/spreadsheetml/2006/main" xmlns:r="http://schemas.openxmlformats.org/officeDocument/2006/relationships">
  <sheetPr>
    <pageSetUpPr fitToPage="1"/>
  </sheetPr>
  <dimension ref="A1:O91"/>
  <sheetViews>
    <sheetView showGridLines="0" view="pageBreakPreview" zoomScale="70" zoomScaleNormal="100" zoomScaleSheetLayoutView="70" workbookViewId="0">
      <selection activeCell="P33" sqref="P33"/>
    </sheetView>
  </sheetViews>
  <sheetFormatPr defaultColWidth="8.88671875" defaultRowHeight="14.25"/>
  <cols>
    <col min="1" max="1" width="3.21875" style="8" customWidth="1"/>
    <col min="2" max="2" width="4.5546875" style="8" customWidth="1"/>
    <col min="3" max="3" width="20.33203125" style="8" bestFit="1" customWidth="1"/>
    <col min="4" max="4" width="29.21875" style="8" customWidth="1"/>
    <col min="5" max="5" width="22.33203125" style="8" customWidth="1"/>
    <col min="6" max="6" width="17.88671875" style="8" customWidth="1"/>
    <col min="7" max="7" width="17.88671875" style="7" customWidth="1"/>
    <col min="8" max="8" width="16.44140625" style="7" customWidth="1"/>
    <col min="9" max="9" width="13.77734375" style="7" customWidth="1"/>
    <col min="10" max="10" width="4.6640625" style="7" customWidth="1"/>
    <col min="11" max="11" width="4.88671875" style="7" customWidth="1"/>
    <col min="12" max="12" width="4.6640625" style="7" customWidth="1"/>
    <col min="13" max="13" width="10.5546875" style="8" customWidth="1"/>
    <col min="14" max="15" width="8.88671875" style="8"/>
    <col min="16" max="16" width="40.21875" style="8" customWidth="1"/>
    <col min="17" max="16384" width="8.88671875" style="8"/>
  </cols>
  <sheetData>
    <row r="1" spans="1:14" ht="15.75" thickBot="1">
      <c r="A1" s="253" t="s">
        <v>129</v>
      </c>
    </row>
    <row r="2" spans="1:14" ht="26.25" customHeight="1">
      <c r="A2" s="96"/>
      <c r="B2" s="141"/>
      <c r="C2" s="568" t="s">
        <v>62</v>
      </c>
      <c r="D2" s="568"/>
      <c r="E2" s="568"/>
      <c r="F2" s="568"/>
      <c r="G2" s="568"/>
      <c r="H2" s="568"/>
      <c r="I2" s="568"/>
      <c r="J2" s="142"/>
      <c r="K2" s="97"/>
    </row>
    <row r="3" spans="1:14">
      <c r="A3" s="98"/>
      <c r="B3" s="75"/>
      <c r="C3" s="75"/>
      <c r="D3" s="75"/>
      <c r="E3" s="75"/>
      <c r="F3" s="75"/>
      <c r="G3" s="75"/>
      <c r="H3" s="75"/>
      <c r="I3" s="75"/>
      <c r="J3" s="19"/>
      <c r="K3" s="99"/>
    </row>
    <row r="4" spans="1:14" ht="18">
      <c r="A4" s="98"/>
      <c r="B4" s="75"/>
      <c r="C4" s="718" t="s">
        <v>63</v>
      </c>
      <c r="D4" s="719"/>
      <c r="E4" s="719"/>
      <c r="F4" s="719"/>
      <c r="G4" s="719"/>
      <c r="H4" s="719"/>
      <c r="I4" s="720"/>
      <c r="J4" s="19"/>
      <c r="K4" s="99"/>
    </row>
    <row r="5" spans="1:14" ht="15.75" thickBot="1">
      <c r="A5" s="98"/>
      <c r="B5" s="75"/>
      <c r="C5" s="721" t="s">
        <v>373</v>
      </c>
      <c r="D5" s="722"/>
      <c r="E5" s="722"/>
      <c r="F5" s="722"/>
      <c r="G5" s="722"/>
      <c r="H5" s="722"/>
      <c r="I5" s="723"/>
      <c r="J5" s="19"/>
      <c r="K5" s="99"/>
    </row>
    <row r="6" spans="1:14" ht="15">
      <c r="A6" s="98"/>
      <c r="B6" s="75"/>
      <c r="C6" s="92"/>
      <c r="D6" s="92"/>
      <c r="E6" s="92"/>
      <c r="F6" s="92"/>
      <c r="G6" s="92"/>
      <c r="H6" s="92"/>
      <c r="I6" s="92"/>
      <c r="J6" s="19"/>
      <c r="K6" s="99"/>
      <c r="M6" s="630" t="s">
        <v>317</v>
      </c>
    </row>
    <row r="7" spans="1:14" ht="15.75">
      <c r="A7" s="98"/>
      <c r="B7" s="75"/>
      <c r="C7" s="575" t="s">
        <v>88</v>
      </c>
      <c r="D7" s="575"/>
      <c r="E7" s="575"/>
      <c r="F7" s="575"/>
      <c r="G7" s="575"/>
      <c r="H7" s="92"/>
      <c r="I7" s="92"/>
      <c r="J7" s="19"/>
      <c r="K7" s="99"/>
      <c r="M7" s="631"/>
    </row>
    <row r="8" spans="1:14" ht="15.75">
      <c r="A8" s="98"/>
      <c r="B8" s="75"/>
      <c r="C8" s="705" t="s">
        <v>89</v>
      </c>
      <c r="D8" s="706"/>
      <c r="E8" s="724"/>
      <c r="F8" s="724"/>
      <c r="G8" s="724"/>
      <c r="H8" s="92"/>
      <c r="I8" s="92"/>
      <c r="J8" s="19"/>
      <c r="K8" s="99"/>
      <c r="M8" s="631"/>
    </row>
    <row r="9" spans="1:14" ht="15.75">
      <c r="A9" s="98"/>
      <c r="B9" s="75"/>
      <c r="C9" s="705" t="s">
        <v>91</v>
      </c>
      <c r="D9" s="706"/>
      <c r="E9" s="724"/>
      <c r="F9" s="724"/>
      <c r="G9" s="724"/>
      <c r="H9" s="92"/>
      <c r="I9" s="92"/>
      <c r="J9" s="19"/>
      <c r="K9" s="99"/>
      <c r="M9" s="631"/>
    </row>
    <row r="10" spans="1:14" ht="15.75">
      <c r="A10" s="98"/>
      <c r="B10" s="75"/>
      <c r="C10" s="558" t="s">
        <v>90</v>
      </c>
      <c r="D10" s="559"/>
      <c r="E10" s="724"/>
      <c r="F10" s="724"/>
      <c r="G10" s="724"/>
      <c r="H10" s="92"/>
      <c r="I10" s="92"/>
      <c r="J10" s="19"/>
      <c r="K10" s="99"/>
      <c r="M10" s="631"/>
    </row>
    <row r="11" spans="1:14" ht="15">
      <c r="A11" s="98"/>
      <c r="B11" s="75"/>
      <c r="C11" s="92"/>
      <c r="D11" s="92"/>
      <c r="E11" s="92"/>
      <c r="F11" s="92"/>
      <c r="G11" s="92"/>
      <c r="H11" s="92"/>
      <c r="I11" s="92"/>
      <c r="J11" s="19"/>
      <c r="K11" s="99"/>
      <c r="M11" s="631"/>
    </row>
    <row r="12" spans="1:14" ht="15.75" thickBot="1">
      <c r="A12" s="98"/>
      <c r="B12" s="75"/>
      <c r="C12" s="92"/>
      <c r="D12" s="92"/>
      <c r="E12" s="92"/>
      <c r="F12" s="92"/>
      <c r="G12" s="92"/>
      <c r="H12" s="92"/>
      <c r="I12" s="92"/>
      <c r="J12" s="19"/>
      <c r="K12" s="99"/>
      <c r="M12" s="631"/>
    </row>
    <row r="13" spans="1:14" ht="18">
      <c r="A13" s="98"/>
      <c r="B13" s="96"/>
      <c r="C13" s="699" t="s">
        <v>366</v>
      </c>
      <c r="D13" s="699"/>
      <c r="E13" s="699"/>
      <c r="F13" s="699"/>
      <c r="G13" s="699"/>
      <c r="H13" s="699"/>
      <c r="I13" s="699"/>
      <c r="J13" s="97"/>
      <c r="K13" s="99"/>
      <c r="M13" s="631"/>
    </row>
    <row r="14" spans="1:14" ht="15" thickBot="1">
      <c r="A14" s="98"/>
      <c r="B14" s="98"/>
      <c r="C14" s="75"/>
      <c r="D14" s="75"/>
      <c r="E14" s="75"/>
      <c r="F14" s="75"/>
      <c r="G14" s="75"/>
      <c r="H14" s="75"/>
      <c r="I14" s="75"/>
      <c r="J14" s="99"/>
      <c r="K14" s="99"/>
      <c r="M14" s="632"/>
    </row>
    <row r="15" spans="1:14">
      <c r="A15" s="98"/>
      <c r="B15" s="98"/>
      <c r="C15" s="75"/>
      <c r="D15" s="75"/>
      <c r="E15" s="75"/>
      <c r="F15" s="75"/>
      <c r="G15" s="75"/>
      <c r="H15" s="75"/>
      <c r="I15" s="75"/>
      <c r="J15" s="99"/>
      <c r="K15" s="99"/>
    </row>
    <row r="16" spans="1:14" s="24" customFormat="1" ht="15">
      <c r="A16" s="100"/>
      <c r="B16" s="100"/>
      <c r="C16" s="114" t="s">
        <v>379</v>
      </c>
      <c r="D16" s="61"/>
      <c r="E16" s="61"/>
      <c r="F16" s="61"/>
      <c r="G16" s="101"/>
      <c r="H16" s="61"/>
      <c r="I16" s="101"/>
      <c r="J16" s="102"/>
      <c r="K16" s="102"/>
      <c r="L16" s="23"/>
      <c r="N16" s="8"/>
    </row>
    <row r="17" spans="1:15" ht="15" thickBot="1">
      <c r="A17" s="98"/>
      <c r="B17" s="98"/>
      <c r="C17" s="75"/>
      <c r="D17" s="75"/>
      <c r="E17" s="75"/>
      <c r="F17" s="75"/>
      <c r="G17" s="19"/>
      <c r="H17" s="19"/>
      <c r="I17" s="19"/>
      <c r="J17" s="99"/>
      <c r="K17" s="99"/>
    </row>
    <row r="18" spans="1:15" s="9" customFormat="1" ht="84.75" customHeight="1">
      <c r="A18" s="103"/>
      <c r="B18" s="103"/>
      <c r="C18" s="485" t="s">
        <v>42</v>
      </c>
      <c r="D18" s="485" t="s">
        <v>43</v>
      </c>
      <c r="E18" s="485" t="s">
        <v>336</v>
      </c>
      <c r="F18" s="485" t="s">
        <v>25</v>
      </c>
      <c r="G18" s="485" t="s">
        <v>24</v>
      </c>
      <c r="H18" s="485" t="s">
        <v>26</v>
      </c>
      <c r="I18" s="703" t="s">
        <v>44</v>
      </c>
      <c r="J18" s="104"/>
      <c r="K18" s="104"/>
      <c r="M18" s="674" t="s">
        <v>297</v>
      </c>
      <c r="N18" s="24"/>
    </row>
    <row r="19" spans="1:15" s="9" customFormat="1" ht="15.75" customHeight="1">
      <c r="A19" s="103"/>
      <c r="B19" s="103"/>
      <c r="C19" s="17"/>
      <c r="D19" s="15" t="s">
        <v>45</v>
      </c>
      <c r="E19" s="15" t="s">
        <v>45</v>
      </c>
      <c r="F19" s="49" t="s">
        <v>46</v>
      </c>
      <c r="G19" s="49" t="s">
        <v>46</v>
      </c>
      <c r="H19" s="49" t="s">
        <v>46</v>
      </c>
      <c r="I19" s="704"/>
      <c r="J19" s="104"/>
      <c r="K19" s="104"/>
      <c r="M19" s="675"/>
      <c r="N19" s="8"/>
    </row>
    <row r="20" spans="1:15" s="9" customFormat="1" ht="15.75" customHeight="1">
      <c r="A20" s="103"/>
      <c r="B20" s="103"/>
      <c r="C20" s="29" t="s">
        <v>32</v>
      </c>
      <c r="D20" s="50" t="s">
        <v>47</v>
      </c>
      <c r="E20" s="491"/>
      <c r="F20" s="492"/>
      <c r="G20" s="492"/>
      <c r="H20" s="492"/>
      <c r="I20" s="492"/>
      <c r="J20" s="105"/>
      <c r="K20" s="105"/>
      <c r="L20" s="51"/>
      <c r="M20" s="675"/>
      <c r="O20" s="8"/>
    </row>
    <row r="21" spans="1:15" s="9" customFormat="1" ht="15.75" customHeight="1">
      <c r="A21" s="103"/>
      <c r="B21" s="103"/>
      <c r="C21" s="29" t="s">
        <v>33</v>
      </c>
      <c r="D21" s="50" t="s">
        <v>151</v>
      </c>
      <c r="E21" s="491"/>
      <c r="F21" s="492"/>
      <c r="G21" s="492"/>
      <c r="H21" s="492"/>
      <c r="I21" s="492"/>
      <c r="J21" s="104"/>
      <c r="K21" s="104"/>
      <c r="M21" s="675"/>
      <c r="O21" s="8"/>
    </row>
    <row r="22" spans="1:15" s="9" customFormat="1" ht="16.5" customHeight="1" thickBot="1">
      <c r="A22" s="103"/>
      <c r="B22" s="103"/>
      <c r="C22" s="30" t="s">
        <v>34</v>
      </c>
      <c r="D22" s="52" t="s">
        <v>150</v>
      </c>
      <c r="E22" s="493"/>
      <c r="F22" s="494"/>
      <c r="G22" s="494"/>
      <c r="H22" s="494"/>
      <c r="I22" s="494"/>
      <c r="J22" s="104"/>
      <c r="K22" s="104"/>
      <c r="M22" s="675"/>
      <c r="N22" s="8"/>
      <c r="O22" s="8"/>
    </row>
    <row r="23" spans="1:15" s="9" customFormat="1" ht="15.75" customHeight="1">
      <c r="A23" s="103"/>
      <c r="B23" s="103"/>
      <c r="C23" s="29" t="s">
        <v>35</v>
      </c>
      <c r="D23" s="53" t="s">
        <v>48</v>
      </c>
      <c r="E23" s="491"/>
      <c r="F23" s="492"/>
      <c r="G23" s="492"/>
      <c r="H23" s="492"/>
      <c r="I23" s="492"/>
      <c r="J23" s="104"/>
      <c r="K23" s="104"/>
      <c r="M23" s="675"/>
      <c r="N23" s="8"/>
      <c r="O23" s="8"/>
    </row>
    <row r="24" spans="1:15" s="9" customFormat="1" ht="15.75" customHeight="1">
      <c r="A24" s="103"/>
      <c r="B24" s="103"/>
      <c r="C24" s="29" t="s">
        <v>36</v>
      </c>
      <c r="D24" s="54" t="s">
        <v>152</v>
      </c>
      <c r="E24" s="491"/>
      <c r="F24" s="492"/>
      <c r="G24" s="492"/>
      <c r="H24" s="492"/>
      <c r="I24" s="492"/>
      <c r="J24" s="104"/>
      <c r="K24" s="104"/>
      <c r="M24" s="675"/>
      <c r="N24" s="8"/>
      <c r="O24" s="8"/>
    </row>
    <row r="25" spans="1:15" ht="15" customHeight="1">
      <c r="A25" s="98"/>
      <c r="B25" s="98"/>
      <c r="C25" s="29" t="s">
        <v>37</v>
      </c>
      <c r="D25" s="54" t="s">
        <v>153</v>
      </c>
      <c r="E25" s="495"/>
      <c r="F25" s="495"/>
      <c r="G25" s="495"/>
      <c r="H25" s="495"/>
      <c r="I25" s="495"/>
      <c r="J25" s="76"/>
      <c r="K25" s="76"/>
      <c r="L25" s="8"/>
      <c r="M25" s="675"/>
    </row>
    <row r="26" spans="1:15" ht="15" customHeight="1">
      <c r="A26" s="98"/>
      <c r="B26" s="98"/>
      <c r="C26" s="29" t="s">
        <v>38</v>
      </c>
      <c r="D26" s="54" t="s">
        <v>154</v>
      </c>
      <c r="E26" s="495"/>
      <c r="F26" s="495"/>
      <c r="G26" s="495"/>
      <c r="H26" s="495"/>
      <c r="I26" s="495"/>
      <c r="J26" s="76"/>
      <c r="K26" s="76"/>
      <c r="L26" s="8"/>
      <c r="M26" s="675"/>
    </row>
    <row r="27" spans="1:15" ht="15" customHeight="1">
      <c r="A27" s="98"/>
      <c r="B27" s="98"/>
      <c r="C27" s="29" t="s">
        <v>39</v>
      </c>
      <c r="D27" s="54" t="s">
        <v>155</v>
      </c>
      <c r="E27" s="495"/>
      <c r="F27" s="495"/>
      <c r="G27" s="495"/>
      <c r="H27" s="495"/>
      <c r="I27" s="495"/>
      <c r="J27" s="76"/>
      <c r="K27" s="76"/>
      <c r="L27" s="8"/>
      <c r="M27" s="675"/>
    </row>
    <row r="28" spans="1:15" ht="15" customHeight="1">
      <c r="A28" s="98"/>
      <c r="B28" s="98"/>
      <c r="C28" s="29" t="s">
        <v>40</v>
      </c>
      <c r="D28" s="54" t="s">
        <v>156</v>
      </c>
      <c r="E28" s="495"/>
      <c r="F28" s="495"/>
      <c r="G28" s="495"/>
      <c r="H28" s="495"/>
      <c r="I28" s="495"/>
      <c r="J28" s="76"/>
      <c r="K28" s="76"/>
      <c r="L28" s="8"/>
      <c r="M28" s="675"/>
    </row>
    <row r="29" spans="1:15" ht="15" customHeight="1" thickBot="1">
      <c r="A29" s="98"/>
      <c r="B29" s="98"/>
      <c r="C29" s="29" t="s">
        <v>41</v>
      </c>
      <c r="D29" s="54" t="s">
        <v>157</v>
      </c>
      <c r="E29" s="499"/>
      <c r="F29" s="499"/>
      <c r="G29" s="499"/>
      <c r="H29" s="499"/>
      <c r="I29" s="499"/>
      <c r="J29" s="76"/>
      <c r="K29" s="76"/>
      <c r="L29" s="8"/>
      <c r="M29" s="675"/>
    </row>
    <row r="30" spans="1:15" ht="15" customHeight="1" thickBot="1">
      <c r="A30" s="98"/>
      <c r="B30" s="98"/>
      <c r="C30" s="19"/>
      <c r="D30" s="75"/>
      <c r="E30" s="490">
        <f>SUM(E20:E29)</f>
        <v>0</v>
      </c>
      <c r="F30" s="490">
        <f t="shared" ref="F30:I30" si="0">SUM(F20:F29)</f>
        <v>0</v>
      </c>
      <c r="G30" s="490">
        <f t="shared" si="0"/>
        <v>0</v>
      </c>
      <c r="H30" s="490">
        <f t="shared" si="0"/>
        <v>0</v>
      </c>
      <c r="I30" s="490">
        <f t="shared" si="0"/>
        <v>0</v>
      </c>
      <c r="J30" s="99"/>
      <c r="K30" s="99"/>
      <c r="M30" s="675"/>
    </row>
    <row r="31" spans="1:15" ht="30" customHeight="1">
      <c r="A31" s="98"/>
      <c r="B31" s="98"/>
      <c r="C31" s="10" t="s">
        <v>42</v>
      </c>
      <c r="D31" s="10" t="s">
        <v>43</v>
      </c>
      <c r="E31" s="14"/>
      <c r="F31" s="14" t="s">
        <v>161</v>
      </c>
      <c r="G31" s="14" t="s">
        <v>160</v>
      </c>
      <c r="H31" s="14" t="s">
        <v>162</v>
      </c>
      <c r="I31" s="106"/>
      <c r="J31" s="76"/>
      <c r="K31" s="76"/>
      <c r="L31" s="8"/>
      <c r="M31" s="675"/>
    </row>
    <row r="32" spans="1:15" ht="15.75" customHeight="1">
      <c r="A32" s="98"/>
      <c r="B32" s="98"/>
      <c r="C32" s="17"/>
      <c r="D32" s="15" t="s">
        <v>45</v>
      </c>
      <c r="E32" s="14"/>
      <c r="F32" s="16" t="s">
        <v>17</v>
      </c>
      <c r="G32" s="16" t="s">
        <v>17</v>
      </c>
      <c r="H32" s="16" t="s">
        <v>17</v>
      </c>
      <c r="I32" s="19"/>
      <c r="J32" s="76"/>
      <c r="K32" s="76"/>
      <c r="L32" s="8"/>
      <c r="M32" s="675"/>
    </row>
    <row r="33" spans="1:13" ht="15.75" customHeight="1">
      <c r="A33" s="98"/>
      <c r="B33" s="98"/>
      <c r="C33" s="29" t="s">
        <v>32</v>
      </c>
      <c r="D33" s="50" t="s">
        <v>47</v>
      </c>
      <c r="E33" s="14"/>
      <c r="F33" s="12" t="e">
        <f>F20*100/($E20)</f>
        <v>#DIV/0!</v>
      </c>
      <c r="G33" s="12" t="e">
        <f t="shared" ref="G33:H35" si="1">G20*100/($E20)</f>
        <v>#DIV/0!</v>
      </c>
      <c r="H33" s="12" t="e">
        <f t="shared" si="1"/>
        <v>#DIV/0!</v>
      </c>
      <c r="I33" s="19"/>
      <c r="J33" s="76"/>
      <c r="K33" s="76"/>
      <c r="L33" s="8"/>
      <c r="M33" s="675"/>
    </row>
    <row r="34" spans="1:13" ht="15.75" customHeight="1">
      <c r="A34" s="98"/>
      <c r="B34" s="98"/>
      <c r="C34" s="29" t="s">
        <v>33</v>
      </c>
      <c r="D34" s="50" t="s">
        <v>151</v>
      </c>
      <c r="E34" s="14"/>
      <c r="F34" s="12" t="e">
        <f>F21*100/($E21)</f>
        <v>#DIV/0!</v>
      </c>
      <c r="G34" s="12" t="e">
        <f t="shared" si="1"/>
        <v>#DIV/0!</v>
      </c>
      <c r="H34" s="12" t="e">
        <f t="shared" si="1"/>
        <v>#DIV/0!</v>
      </c>
      <c r="I34" s="19"/>
      <c r="J34" s="76"/>
      <c r="K34" s="76"/>
      <c r="L34" s="8"/>
      <c r="M34" s="675"/>
    </row>
    <row r="35" spans="1:13" ht="16.5" customHeight="1" thickBot="1">
      <c r="A35" s="98"/>
      <c r="B35" s="98"/>
      <c r="C35" s="30" t="s">
        <v>34</v>
      </c>
      <c r="D35" s="52" t="s">
        <v>150</v>
      </c>
      <c r="E35" s="32"/>
      <c r="F35" s="33" t="e">
        <f>F22*100/($E22)</f>
        <v>#DIV/0!</v>
      </c>
      <c r="G35" s="33" t="e">
        <f t="shared" si="1"/>
        <v>#DIV/0!</v>
      </c>
      <c r="H35" s="33" t="e">
        <f t="shared" si="1"/>
        <v>#DIV/0!</v>
      </c>
      <c r="I35" s="19"/>
      <c r="J35" s="76"/>
      <c r="K35" s="76"/>
      <c r="L35" s="8"/>
      <c r="M35" s="675"/>
    </row>
    <row r="36" spans="1:13" ht="15.75" customHeight="1">
      <c r="A36" s="98"/>
      <c r="B36" s="98"/>
      <c r="C36" s="29" t="s">
        <v>35</v>
      </c>
      <c r="D36" s="53" t="s">
        <v>48</v>
      </c>
      <c r="E36" s="14"/>
      <c r="F36" s="31" t="e">
        <f>F23*100/($E23)</f>
        <v>#DIV/0!</v>
      </c>
      <c r="G36" s="31" t="e">
        <f>G23*100/($E23)</f>
        <v>#DIV/0!</v>
      </c>
      <c r="H36" s="31" t="e">
        <f>H23*100/($E23)</f>
        <v>#DIV/0!</v>
      </c>
      <c r="I36" s="19"/>
      <c r="J36" s="76"/>
      <c r="K36" s="76"/>
      <c r="L36" s="8"/>
      <c r="M36" s="675"/>
    </row>
    <row r="37" spans="1:13" ht="15" customHeight="1">
      <c r="A37" s="98"/>
      <c r="B37" s="98"/>
      <c r="C37" s="29" t="s">
        <v>36</v>
      </c>
      <c r="D37" s="54" t="s">
        <v>152</v>
      </c>
      <c r="E37" s="11"/>
      <c r="F37" s="31" t="e">
        <f t="shared" ref="F37:H42" si="2">F24*100/($E24)</f>
        <v>#DIV/0!</v>
      </c>
      <c r="G37" s="31" t="e">
        <f t="shared" si="2"/>
        <v>#DIV/0!</v>
      </c>
      <c r="H37" s="31" t="e">
        <f t="shared" si="2"/>
        <v>#DIV/0!</v>
      </c>
      <c r="I37" s="19"/>
      <c r="J37" s="76"/>
      <c r="K37" s="76"/>
      <c r="L37" s="8"/>
      <c r="M37" s="675"/>
    </row>
    <row r="38" spans="1:13" ht="15" customHeight="1">
      <c r="A38" s="98"/>
      <c r="B38" s="98"/>
      <c r="C38" s="29" t="s">
        <v>37</v>
      </c>
      <c r="D38" s="54" t="s">
        <v>153</v>
      </c>
      <c r="E38" s="11"/>
      <c r="F38" s="31" t="e">
        <f t="shared" si="2"/>
        <v>#DIV/0!</v>
      </c>
      <c r="G38" s="31" t="e">
        <f t="shared" si="2"/>
        <v>#DIV/0!</v>
      </c>
      <c r="H38" s="31" t="e">
        <f t="shared" si="2"/>
        <v>#DIV/0!</v>
      </c>
      <c r="I38" s="19"/>
      <c r="J38" s="76"/>
      <c r="K38" s="76"/>
      <c r="L38" s="8"/>
      <c r="M38" s="675"/>
    </row>
    <row r="39" spans="1:13" ht="15" customHeight="1">
      <c r="A39" s="98"/>
      <c r="B39" s="98"/>
      <c r="C39" s="29" t="s">
        <v>38</v>
      </c>
      <c r="D39" s="54" t="s">
        <v>154</v>
      </c>
      <c r="E39" s="11"/>
      <c r="F39" s="31" t="e">
        <f t="shared" si="2"/>
        <v>#DIV/0!</v>
      </c>
      <c r="G39" s="31" t="e">
        <f t="shared" si="2"/>
        <v>#DIV/0!</v>
      </c>
      <c r="H39" s="31" t="e">
        <f t="shared" si="2"/>
        <v>#DIV/0!</v>
      </c>
      <c r="I39" s="19"/>
      <c r="J39" s="76"/>
      <c r="K39" s="76"/>
      <c r="L39" s="8"/>
      <c r="M39" s="675"/>
    </row>
    <row r="40" spans="1:13" ht="15" customHeight="1">
      <c r="A40" s="98"/>
      <c r="B40" s="98"/>
      <c r="C40" s="29" t="s">
        <v>39</v>
      </c>
      <c r="D40" s="54" t="s">
        <v>155</v>
      </c>
      <c r="E40" s="11"/>
      <c r="F40" s="31" t="e">
        <f t="shared" si="2"/>
        <v>#DIV/0!</v>
      </c>
      <c r="G40" s="31" t="e">
        <f t="shared" si="2"/>
        <v>#DIV/0!</v>
      </c>
      <c r="H40" s="31" t="e">
        <f t="shared" si="2"/>
        <v>#DIV/0!</v>
      </c>
      <c r="I40" s="19"/>
      <c r="J40" s="76"/>
      <c r="K40" s="76"/>
      <c r="L40" s="8"/>
      <c r="M40" s="675"/>
    </row>
    <row r="41" spans="1:13" ht="15" customHeight="1">
      <c r="A41" s="98"/>
      <c r="B41" s="98"/>
      <c r="C41" s="29" t="s">
        <v>40</v>
      </c>
      <c r="D41" s="54" t="s">
        <v>156</v>
      </c>
      <c r="E41" s="11"/>
      <c r="F41" s="31" t="e">
        <f t="shared" si="2"/>
        <v>#DIV/0!</v>
      </c>
      <c r="G41" s="31" t="e">
        <f t="shared" si="2"/>
        <v>#DIV/0!</v>
      </c>
      <c r="H41" s="31" t="e">
        <f t="shared" si="2"/>
        <v>#DIV/0!</v>
      </c>
      <c r="I41" s="19"/>
      <c r="J41" s="76"/>
      <c r="K41" s="76"/>
      <c r="L41" s="8"/>
      <c r="M41" s="675"/>
    </row>
    <row r="42" spans="1:13" ht="15" customHeight="1">
      <c r="A42" s="98"/>
      <c r="B42" s="98"/>
      <c r="C42" s="29" t="s">
        <v>41</v>
      </c>
      <c r="D42" s="54" t="s">
        <v>157</v>
      </c>
      <c r="E42" s="13"/>
      <c r="F42" s="31" t="e">
        <f t="shared" si="2"/>
        <v>#DIV/0!</v>
      </c>
      <c r="G42" s="31" t="e">
        <f t="shared" si="2"/>
        <v>#DIV/0!</v>
      </c>
      <c r="H42" s="31" t="e">
        <f t="shared" si="2"/>
        <v>#DIV/0!</v>
      </c>
      <c r="I42" s="19"/>
      <c r="J42" s="76"/>
      <c r="K42" s="76"/>
      <c r="L42" s="8"/>
      <c r="M42" s="675"/>
    </row>
    <row r="43" spans="1:13" ht="15" customHeight="1">
      <c r="A43" s="98"/>
      <c r="B43" s="98"/>
      <c r="C43" s="75"/>
      <c r="D43" s="75"/>
      <c r="E43" s="75"/>
      <c r="F43" s="19"/>
      <c r="G43" s="19"/>
      <c r="H43" s="19"/>
      <c r="I43" s="19"/>
      <c r="J43" s="99"/>
      <c r="K43" s="99"/>
      <c r="M43" s="675"/>
    </row>
    <row r="44" spans="1:13" ht="15.75" customHeight="1" thickBot="1">
      <c r="A44" s="98"/>
      <c r="B44" s="98"/>
      <c r="C44" s="75"/>
      <c r="D44" s="75"/>
      <c r="E44" s="75"/>
      <c r="F44" s="19"/>
      <c r="G44" s="19"/>
      <c r="H44" s="19"/>
      <c r="I44" s="19"/>
      <c r="J44" s="99"/>
      <c r="K44" s="99"/>
      <c r="M44" s="675"/>
    </row>
    <row r="45" spans="1:13" ht="15.75">
      <c r="A45" s="98"/>
      <c r="B45" s="98"/>
      <c r="C45" s="693" t="s">
        <v>15</v>
      </c>
      <c r="D45" s="693"/>
      <c r="E45" s="693"/>
      <c r="F45" s="693"/>
      <c r="G45" s="694" t="s">
        <v>27</v>
      </c>
      <c r="H45" s="695"/>
      <c r="I45" s="20"/>
      <c r="J45" s="99"/>
      <c r="K45" s="99"/>
      <c r="M45" s="675"/>
    </row>
    <row r="46" spans="1:13" ht="16.5" customHeight="1" thickBot="1">
      <c r="A46" s="98"/>
      <c r="B46" s="98"/>
      <c r="C46" s="710" t="s">
        <v>21</v>
      </c>
      <c r="D46" s="710"/>
      <c r="E46" s="710"/>
      <c r="F46" s="710"/>
      <c r="G46" s="496">
        <v>0.188</v>
      </c>
      <c r="H46" s="37" t="s">
        <v>17</v>
      </c>
      <c r="I46" s="486"/>
      <c r="J46" s="99"/>
      <c r="K46" s="99"/>
      <c r="M46" s="675"/>
    </row>
    <row r="47" spans="1:13" ht="15" customHeight="1">
      <c r="A47" s="98"/>
      <c r="B47" s="98"/>
      <c r="C47" s="18"/>
      <c r="D47" s="18"/>
      <c r="E47" s="18"/>
      <c r="F47" s="18"/>
      <c r="G47" s="18"/>
      <c r="H47" s="19"/>
      <c r="I47" s="19"/>
      <c r="J47" s="99"/>
      <c r="K47" s="99"/>
      <c r="M47" s="675"/>
    </row>
    <row r="48" spans="1:13" ht="30">
      <c r="A48" s="98"/>
      <c r="B48" s="98"/>
      <c r="C48" s="10" t="s">
        <v>42</v>
      </c>
      <c r="D48" s="10" t="s">
        <v>43</v>
      </c>
      <c r="E48" s="10" t="s">
        <v>19</v>
      </c>
      <c r="F48" s="10" t="s">
        <v>18</v>
      </c>
      <c r="G48" s="10" t="s">
        <v>20</v>
      </c>
      <c r="H48" s="19"/>
      <c r="I48" s="75"/>
      <c r="J48" s="76"/>
      <c r="K48" s="76"/>
      <c r="L48" s="8"/>
      <c r="M48" s="675"/>
    </row>
    <row r="49" spans="1:13" ht="15.75" customHeight="1">
      <c r="A49" s="98"/>
      <c r="B49" s="98"/>
      <c r="C49" s="17"/>
      <c r="D49" s="15" t="s">
        <v>45</v>
      </c>
      <c r="E49" s="15" t="s">
        <v>17</v>
      </c>
      <c r="F49" s="15"/>
      <c r="G49" s="15" t="s">
        <v>17</v>
      </c>
      <c r="H49" s="19"/>
      <c r="I49" s="75"/>
      <c r="J49" s="76"/>
      <c r="K49" s="76"/>
      <c r="L49" s="8"/>
      <c r="M49" s="675"/>
    </row>
    <row r="50" spans="1:13" ht="15" customHeight="1">
      <c r="A50" s="98"/>
      <c r="B50" s="98"/>
      <c r="C50" s="29" t="s">
        <v>32</v>
      </c>
      <c r="D50" s="50" t="s">
        <v>47</v>
      </c>
      <c r="E50" s="26" t="e">
        <f>G33-F33</f>
        <v>#DIV/0!</v>
      </c>
      <c r="F50" s="27" t="e">
        <f>IF(E50&gt;$G$46,"CCL too high"," ")</f>
        <v>#DIV/0!</v>
      </c>
      <c r="G50" s="26" t="e">
        <f>H33-G33</f>
        <v>#DIV/0!</v>
      </c>
      <c r="H50" s="19"/>
      <c r="I50" s="75"/>
      <c r="J50" s="76"/>
      <c r="K50" s="76"/>
      <c r="L50" s="8"/>
      <c r="M50" s="675"/>
    </row>
    <row r="51" spans="1:13" ht="15" customHeight="1">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675"/>
    </row>
    <row r="52" spans="1:13" ht="15.75" customHeight="1" thickBot="1">
      <c r="A52" s="98"/>
      <c r="B52" s="98"/>
      <c r="C52" s="30" t="s">
        <v>34</v>
      </c>
      <c r="D52" s="52" t="s">
        <v>150</v>
      </c>
      <c r="E52" s="35" t="e">
        <f t="shared" si="3"/>
        <v>#DIV/0!</v>
      </c>
      <c r="F52" s="36" t="e">
        <f t="shared" si="4"/>
        <v>#DIV/0!</v>
      </c>
      <c r="G52" s="35" t="e">
        <f t="shared" si="5"/>
        <v>#DIV/0!</v>
      </c>
      <c r="H52" s="19"/>
      <c r="I52" s="75"/>
      <c r="J52" s="76"/>
      <c r="K52" s="76"/>
      <c r="L52" s="8"/>
      <c r="M52" s="675"/>
    </row>
    <row r="53" spans="1:13" ht="15" customHeight="1">
      <c r="A53" s="98"/>
      <c r="B53" s="98"/>
      <c r="C53" s="29" t="s">
        <v>35</v>
      </c>
      <c r="D53" s="53" t="s">
        <v>48</v>
      </c>
      <c r="E53" s="26" t="e">
        <f>G36-F36</f>
        <v>#DIV/0!</v>
      </c>
      <c r="F53" s="34" t="e">
        <f t="shared" si="4"/>
        <v>#DIV/0!</v>
      </c>
      <c r="G53" s="26" t="e">
        <f t="shared" si="5"/>
        <v>#DIV/0!</v>
      </c>
      <c r="H53" s="19"/>
      <c r="I53" s="75"/>
      <c r="J53" s="76"/>
      <c r="K53" s="76"/>
      <c r="L53" s="8"/>
      <c r="M53" s="675"/>
    </row>
    <row r="54" spans="1:13" ht="15" customHeight="1">
      <c r="A54" s="98"/>
      <c r="B54" s="98"/>
      <c r="C54" s="29" t="s">
        <v>36</v>
      </c>
      <c r="D54" s="54" t="s">
        <v>152</v>
      </c>
      <c r="E54" s="26" t="e">
        <f t="shared" ref="E54:E59" si="6">G37-F37</f>
        <v>#DIV/0!</v>
      </c>
      <c r="F54" s="27" t="e">
        <f t="shared" si="4"/>
        <v>#DIV/0!</v>
      </c>
      <c r="G54" s="26" t="e">
        <f t="shared" si="5"/>
        <v>#DIV/0!</v>
      </c>
      <c r="H54" s="19"/>
      <c r="I54" s="75"/>
      <c r="J54" s="76"/>
      <c r="K54" s="76"/>
      <c r="L54" s="8"/>
      <c r="M54" s="675"/>
    </row>
    <row r="55" spans="1:13" ht="15" customHeight="1">
      <c r="A55" s="98"/>
      <c r="B55" s="98"/>
      <c r="C55" s="29" t="s">
        <v>37</v>
      </c>
      <c r="D55" s="54" t="s">
        <v>153</v>
      </c>
      <c r="E55" s="26" t="e">
        <f t="shared" si="6"/>
        <v>#DIV/0!</v>
      </c>
      <c r="F55" s="27" t="e">
        <f t="shared" si="4"/>
        <v>#DIV/0!</v>
      </c>
      <c r="G55" s="26" t="e">
        <f t="shared" si="5"/>
        <v>#DIV/0!</v>
      </c>
      <c r="H55" s="19"/>
      <c r="I55" s="75"/>
      <c r="J55" s="76"/>
      <c r="K55" s="76"/>
      <c r="L55" s="8"/>
      <c r="M55" s="675"/>
    </row>
    <row r="56" spans="1:13" ht="15" customHeight="1">
      <c r="A56" s="98"/>
      <c r="B56" s="98"/>
      <c r="C56" s="29" t="s">
        <v>38</v>
      </c>
      <c r="D56" s="54" t="s">
        <v>154</v>
      </c>
      <c r="E56" s="26" t="e">
        <f t="shared" si="6"/>
        <v>#DIV/0!</v>
      </c>
      <c r="F56" s="27" t="e">
        <f t="shared" si="4"/>
        <v>#DIV/0!</v>
      </c>
      <c r="G56" s="26" t="e">
        <f t="shared" si="5"/>
        <v>#DIV/0!</v>
      </c>
      <c r="H56" s="19"/>
      <c r="I56" s="75"/>
      <c r="J56" s="76"/>
      <c r="K56" s="76"/>
      <c r="L56" s="8"/>
      <c r="M56" s="675"/>
    </row>
    <row r="57" spans="1:13" ht="15" customHeight="1">
      <c r="A57" s="98"/>
      <c r="B57" s="98"/>
      <c r="C57" s="29" t="s">
        <v>39</v>
      </c>
      <c r="D57" s="54" t="s">
        <v>155</v>
      </c>
      <c r="E57" s="26" t="e">
        <f t="shared" si="6"/>
        <v>#DIV/0!</v>
      </c>
      <c r="F57" s="27" t="e">
        <f t="shared" si="4"/>
        <v>#DIV/0!</v>
      </c>
      <c r="G57" s="26" t="e">
        <f t="shared" si="5"/>
        <v>#DIV/0!</v>
      </c>
      <c r="H57" s="19"/>
      <c r="I57" s="75"/>
      <c r="J57" s="76"/>
      <c r="K57" s="76"/>
      <c r="L57" s="8"/>
      <c r="M57" s="675"/>
    </row>
    <row r="58" spans="1:13" ht="15" customHeight="1">
      <c r="A58" s="98"/>
      <c r="B58" s="98"/>
      <c r="C58" s="29" t="s">
        <v>40</v>
      </c>
      <c r="D58" s="54" t="s">
        <v>156</v>
      </c>
      <c r="E58" s="26" t="e">
        <f t="shared" si="6"/>
        <v>#DIV/0!</v>
      </c>
      <c r="F58" s="27" t="e">
        <f t="shared" si="4"/>
        <v>#DIV/0!</v>
      </c>
      <c r="G58" s="26" t="e">
        <f t="shared" si="5"/>
        <v>#DIV/0!</v>
      </c>
      <c r="H58" s="19"/>
      <c r="I58" s="75"/>
      <c r="J58" s="76"/>
      <c r="K58" s="76"/>
      <c r="L58" s="8"/>
      <c r="M58" s="675"/>
    </row>
    <row r="59" spans="1:13" ht="15" customHeight="1">
      <c r="A59" s="98"/>
      <c r="B59" s="98"/>
      <c r="C59" s="29" t="s">
        <v>41</v>
      </c>
      <c r="D59" s="54" t="s">
        <v>157</v>
      </c>
      <c r="E59" s="26" t="e">
        <f t="shared" si="6"/>
        <v>#DIV/0!</v>
      </c>
      <c r="F59" s="27" t="e">
        <f t="shared" si="4"/>
        <v>#DIV/0!</v>
      </c>
      <c r="G59" s="26" t="e">
        <f t="shared" si="5"/>
        <v>#DIV/0!</v>
      </c>
      <c r="H59" s="19"/>
      <c r="I59" s="75"/>
      <c r="J59" s="76"/>
      <c r="K59" s="76"/>
      <c r="L59" s="8"/>
      <c r="M59" s="675"/>
    </row>
    <row r="60" spans="1:13" ht="15" customHeight="1">
      <c r="A60" s="98"/>
      <c r="B60" s="98"/>
      <c r="C60" s="75"/>
      <c r="D60" s="75"/>
      <c r="E60" s="75"/>
      <c r="F60" s="75"/>
      <c r="G60" s="19"/>
      <c r="H60" s="19"/>
      <c r="I60" s="19"/>
      <c r="J60" s="99"/>
      <c r="K60" s="99"/>
      <c r="M60" s="675"/>
    </row>
    <row r="61" spans="1:13" ht="15.75" customHeight="1">
      <c r="A61" s="98"/>
      <c r="B61" s="98"/>
      <c r="C61" s="107" t="s">
        <v>22</v>
      </c>
      <c r="D61" s="75"/>
      <c r="E61" s="75"/>
      <c r="F61" s="75"/>
      <c r="G61" s="19"/>
      <c r="H61" s="19"/>
      <c r="I61" s="19"/>
      <c r="J61" s="99"/>
      <c r="K61" s="99"/>
      <c r="M61" s="675"/>
    </row>
    <row r="62" spans="1:13" ht="15" customHeight="1">
      <c r="A62" s="98"/>
      <c r="B62" s="98"/>
      <c r="C62" s="75"/>
      <c r="D62" s="75"/>
      <c r="E62" s="75"/>
      <c r="F62" s="75"/>
      <c r="G62" s="19"/>
      <c r="H62" s="19"/>
      <c r="I62" s="19"/>
      <c r="J62" s="99"/>
      <c r="K62" s="99"/>
      <c r="M62" s="675"/>
    </row>
    <row r="63" spans="1:13" ht="15" customHeight="1">
      <c r="A63" s="98"/>
      <c r="B63" s="98"/>
      <c r="C63" s="75"/>
      <c r="D63" s="75"/>
      <c r="E63" s="75"/>
      <c r="F63" s="75"/>
      <c r="G63" s="19"/>
      <c r="H63" s="19"/>
      <c r="I63" s="19"/>
      <c r="J63" s="99"/>
      <c r="K63" s="99"/>
      <c r="M63" s="675"/>
    </row>
    <row r="64" spans="1:13" ht="15" customHeight="1">
      <c r="A64" s="98"/>
      <c r="B64" s="98"/>
      <c r="C64" s="75"/>
      <c r="D64" s="75"/>
      <c r="E64" s="75"/>
      <c r="F64" s="75"/>
      <c r="G64" s="19"/>
      <c r="H64" s="19"/>
      <c r="I64" s="19"/>
      <c r="J64" s="99"/>
      <c r="K64" s="99"/>
      <c r="M64" s="675"/>
    </row>
    <row r="65" spans="1:14" ht="15" customHeight="1">
      <c r="A65" s="98"/>
      <c r="B65" s="98"/>
      <c r="C65" s="75"/>
      <c r="D65" s="75"/>
      <c r="E65" s="75"/>
      <c r="F65" s="75"/>
      <c r="G65" s="19"/>
      <c r="H65" s="19"/>
      <c r="I65" s="19"/>
      <c r="J65" s="99"/>
      <c r="K65" s="99"/>
      <c r="M65" s="675"/>
    </row>
    <row r="66" spans="1:14" ht="15" customHeight="1">
      <c r="A66" s="98"/>
      <c r="B66" s="98"/>
      <c r="C66" s="75"/>
      <c r="D66" s="75"/>
      <c r="E66" s="75"/>
      <c r="F66" s="75"/>
      <c r="G66" s="19"/>
      <c r="H66" s="19"/>
      <c r="I66" s="19"/>
      <c r="J66" s="99"/>
      <c r="K66" s="99"/>
      <c r="M66" s="675"/>
    </row>
    <row r="67" spans="1:14" ht="15" customHeight="1">
      <c r="A67" s="98"/>
      <c r="B67" s="98"/>
      <c r="C67" s="75"/>
      <c r="D67" s="75"/>
      <c r="E67" s="75"/>
      <c r="F67" s="75"/>
      <c r="G67" s="19"/>
      <c r="H67" s="19"/>
      <c r="I67" s="19"/>
      <c r="J67" s="99"/>
      <c r="K67" s="99"/>
      <c r="M67" s="675"/>
    </row>
    <row r="68" spans="1:14" ht="15" customHeight="1">
      <c r="A68" s="98"/>
      <c r="B68" s="98"/>
      <c r="C68" s="75"/>
      <c r="D68" s="75"/>
      <c r="E68" s="75"/>
      <c r="F68" s="75"/>
      <c r="G68" s="19"/>
      <c r="H68" s="19"/>
      <c r="I68" s="19"/>
      <c r="J68" s="99"/>
      <c r="K68" s="99"/>
      <c r="M68" s="675"/>
    </row>
    <row r="69" spans="1:14" ht="15" customHeight="1">
      <c r="A69" s="98"/>
      <c r="B69" s="98"/>
      <c r="C69" s="75"/>
      <c r="D69" s="75"/>
      <c r="E69" s="75"/>
      <c r="F69" s="75"/>
      <c r="G69" s="19"/>
      <c r="H69" s="19"/>
      <c r="I69" s="19"/>
      <c r="J69" s="99"/>
      <c r="K69" s="99"/>
      <c r="M69" s="675"/>
    </row>
    <row r="70" spans="1:14" ht="15" customHeight="1">
      <c r="A70" s="98"/>
      <c r="B70" s="98"/>
      <c r="C70" s="75"/>
      <c r="D70" s="75"/>
      <c r="E70" s="75"/>
      <c r="F70" s="75"/>
      <c r="G70" s="19"/>
      <c r="H70" s="19"/>
      <c r="I70" s="19"/>
      <c r="J70" s="99"/>
      <c r="K70" s="99"/>
      <c r="M70" s="675"/>
    </row>
    <row r="71" spans="1:14" ht="15" customHeight="1">
      <c r="A71" s="98"/>
      <c r="B71" s="98"/>
      <c r="C71" s="75"/>
      <c r="D71" s="75"/>
      <c r="E71" s="75"/>
      <c r="F71" s="75"/>
      <c r="G71" s="19"/>
      <c r="H71" s="19"/>
      <c r="I71" s="19"/>
      <c r="J71" s="99"/>
      <c r="K71" s="99"/>
      <c r="M71" s="675"/>
    </row>
    <row r="72" spans="1:14" ht="15" customHeight="1" thickBot="1">
      <c r="A72" s="98"/>
      <c r="B72" s="108"/>
      <c r="C72" s="109"/>
      <c r="D72" s="109"/>
      <c r="E72" s="109"/>
      <c r="F72" s="109"/>
      <c r="G72" s="110"/>
      <c r="H72" s="110"/>
      <c r="I72" s="110"/>
      <c r="J72" s="111"/>
      <c r="K72" s="99"/>
      <c r="M72" s="676"/>
    </row>
    <row r="73" spans="1:14">
      <c r="A73" s="98"/>
      <c r="B73" s="75"/>
      <c r="C73" s="75"/>
      <c r="D73" s="75"/>
      <c r="E73" s="75"/>
      <c r="F73" s="75"/>
      <c r="G73" s="19"/>
      <c r="H73" s="19"/>
      <c r="I73" s="19"/>
      <c r="J73" s="143"/>
      <c r="K73" s="144"/>
      <c r="L73" s="44"/>
    </row>
    <row r="74" spans="1:14" ht="15.75">
      <c r="A74" s="98"/>
      <c r="B74" s="75"/>
      <c r="C74" s="572" t="s">
        <v>23</v>
      </c>
      <c r="D74" s="572"/>
      <c r="E74" s="75"/>
      <c r="F74" s="75"/>
      <c r="G74" s="19"/>
      <c r="H74" s="19"/>
      <c r="I74" s="19"/>
      <c r="J74" s="145"/>
      <c r="K74" s="146"/>
      <c r="L74" s="46"/>
    </row>
    <row r="75" spans="1:14" ht="15.75">
      <c r="A75" s="98"/>
      <c r="B75" s="75"/>
      <c r="C75" s="470" t="s">
        <v>394</v>
      </c>
      <c r="D75" s="484"/>
      <c r="E75" s="75"/>
      <c r="F75" s="75"/>
      <c r="G75" s="19"/>
      <c r="H75" s="19"/>
      <c r="I75" s="19"/>
      <c r="J75" s="145"/>
      <c r="K75" s="146"/>
      <c r="L75" s="46"/>
    </row>
    <row r="76" spans="1:14" ht="8.25" customHeight="1">
      <c r="A76" s="98"/>
      <c r="B76" s="75"/>
      <c r="C76" s="77"/>
      <c r="D76" s="78"/>
      <c r="E76" s="75"/>
      <c r="F76" s="75"/>
      <c r="G76" s="19"/>
      <c r="H76" s="19"/>
      <c r="I76" s="19"/>
      <c r="J76" s="143"/>
      <c r="K76" s="144"/>
      <c r="L76" s="44"/>
    </row>
    <row r="77" spans="1:14" s="55" customFormat="1" ht="19.5" customHeight="1">
      <c r="A77" s="147"/>
      <c r="B77" s="148">
        <v>1</v>
      </c>
      <c r="C77" s="708" t="s">
        <v>395</v>
      </c>
      <c r="D77" s="708"/>
      <c r="E77" s="708"/>
      <c r="F77" s="708"/>
      <c r="G77" s="708"/>
      <c r="H77" s="708"/>
      <c r="I77" s="708"/>
      <c r="J77" s="149"/>
      <c r="K77" s="150"/>
      <c r="L77" s="45"/>
      <c r="N77" s="8"/>
    </row>
    <row r="78" spans="1:14" s="55" customFormat="1" ht="49.5" customHeight="1">
      <c r="A78" s="147"/>
      <c r="B78" s="148">
        <v>2</v>
      </c>
      <c r="C78" s="708" t="s">
        <v>83</v>
      </c>
      <c r="D78" s="708"/>
      <c r="E78" s="708"/>
      <c r="F78" s="708"/>
      <c r="G78" s="708"/>
      <c r="H78" s="708"/>
      <c r="I78" s="708"/>
      <c r="J78" s="149"/>
      <c r="K78" s="150"/>
      <c r="L78" s="45"/>
      <c r="N78" s="8"/>
    </row>
    <row r="79" spans="1:14" s="55" customFormat="1" ht="19.5" customHeight="1">
      <c r="A79" s="147"/>
      <c r="B79" s="148">
        <v>3</v>
      </c>
      <c r="C79" s="708" t="s">
        <v>49</v>
      </c>
      <c r="D79" s="708"/>
      <c r="E79" s="708"/>
      <c r="F79" s="708"/>
      <c r="G79" s="708"/>
      <c r="H79" s="708"/>
      <c r="I79" s="708"/>
      <c r="J79" s="149"/>
      <c r="K79" s="150"/>
      <c r="L79" s="45"/>
    </row>
    <row r="80" spans="1:14" s="55" customFormat="1" ht="19.5" customHeight="1">
      <c r="A80" s="147"/>
      <c r="B80" s="148">
        <v>4</v>
      </c>
      <c r="C80" s="708" t="s">
        <v>337</v>
      </c>
      <c r="D80" s="708"/>
      <c r="E80" s="708"/>
      <c r="F80" s="708"/>
      <c r="G80" s="708"/>
      <c r="H80" s="708"/>
      <c r="I80" s="708"/>
      <c r="J80" s="149"/>
      <c r="K80" s="150"/>
      <c r="L80" s="45"/>
    </row>
    <row r="81" spans="1:14" s="24" customFormat="1" ht="19.5" customHeight="1">
      <c r="A81" s="100"/>
      <c r="B81" s="148">
        <v>5</v>
      </c>
      <c r="C81" s="708" t="s">
        <v>159</v>
      </c>
      <c r="D81" s="708"/>
      <c r="E81" s="708"/>
      <c r="F81" s="708"/>
      <c r="G81" s="708"/>
      <c r="H81" s="708"/>
      <c r="I81" s="708"/>
      <c r="J81" s="151"/>
      <c r="K81" s="152"/>
      <c r="L81" s="56"/>
      <c r="N81" s="55"/>
    </row>
    <row r="82" spans="1:14" s="24" customFormat="1" ht="19.5" customHeight="1">
      <c r="A82" s="100"/>
      <c r="B82" s="148">
        <v>6</v>
      </c>
      <c r="C82" s="708" t="s">
        <v>158</v>
      </c>
      <c r="D82" s="708"/>
      <c r="E82" s="708"/>
      <c r="F82" s="708"/>
      <c r="G82" s="708"/>
      <c r="H82" s="708"/>
      <c r="I82" s="708"/>
      <c r="J82" s="151"/>
      <c r="K82" s="152"/>
      <c r="L82" s="56"/>
      <c r="N82" s="55"/>
    </row>
    <row r="83" spans="1:14" s="24" customFormat="1" ht="52.5" customHeight="1">
      <c r="A83" s="100"/>
      <c r="B83" s="148">
        <v>7</v>
      </c>
      <c r="C83" s="708" t="s">
        <v>163</v>
      </c>
      <c r="D83" s="708"/>
      <c r="E83" s="708"/>
      <c r="F83" s="708"/>
      <c r="G83" s="708"/>
      <c r="H83" s="708"/>
      <c r="I83" s="708"/>
      <c r="J83" s="151"/>
      <c r="K83" s="152"/>
      <c r="L83" s="56"/>
    </row>
    <row r="84" spans="1:14" s="24" customFormat="1" ht="22.5" customHeight="1" thickBot="1">
      <c r="A84" s="153"/>
      <c r="B84" s="154"/>
      <c r="C84" s="709"/>
      <c r="D84" s="709"/>
      <c r="E84" s="709"/>
      <c r="F84" s="709"/>
      <c r="G84" s="709"/>
      <c r="H84" s="709"/>
      <c r="I84" s="709"/>
      <c r="J84" s="155"/>
      <c r="K84" s="156"/>
      <c r="L84" s="56"/>
    </row>
    <row r="85" spans="1:14" s="24" customFormat="1" ht="21" customHeight="1">
      <c r="B85" s="57"/>
      <c r="C85" s="48"/>
      <c r="D85" s="48"/>
      <c r="E85" s="48"/>
      <c r="F85" s="48"/>
      <c r="G85" s="48"/>
      <c r="H85" s="48"/>
      <c r="I85" s="48"/>
      <c r="J85" s="56"/>
      <c r="K85" s="56"/>
      <c r="L85" s="56"/>
    </row>
    <row r="86" spans="1:14" s="24" customFormat="1" ht="21" customHeight="1">
      <c r="C86" s="670"/>
      <c r="D86" s="670"/>
      <c r="E86" s="670"/>
      <c r="F86" s="670"/>
      <c r="G86" s="670"/>
      <c r="H86" s="670"/>
      <c r="I86" s="670"/>
      <c r="J86" s="56"/>
      <c r="K86" s="56"/>
      <c r="L86" s="56"/>
    </row>
    <row r="87" spans="1:14">
      <c r="J87" s="44"/>
      <c r="K87" s="44"/>
      <c r="L87" s="44"/>
      <c r="N87" s="24"/>
    </row>
    <row r="88" spans="1:14">
      <c r="J88" s="44"/>
      <c r="K88" s="44"/>
      <c r="L88" s="44"/>
      <c r="N88" s="24"/>
    </row>
    <row r="89" spans="1:14">
      <c r="J89" s="44"/>
      <c r="K89" s="44"/>
      <c r="L89" s="44"/>
    </row>
    <row r="90" spans="1:14">
      <c r="J90" s="44"/>
      <c r="K90" s="44"/>
      <c r="L90" s="44"/>
    </row>
    <row r="91" spans="1:14">
      <c r="J91" s="44"/>
      <c r="K91" s="44"/>
      <c r="L91" s="44"/>
    </row>
  </sheetData>
  <mergeCells count="27">
    <mergeCell ref="C2:I2"/>
    <mergeCell ref="C4:I4"/>
    <mergeCell ref="C5:I5"/>
    <mergeCell ref="M6:M14"/>
    <mergeCell ref="C7:G7"/>
    <mergeCell ref="C8:D8"/>
    <mergeCell ref="E8:G8"/>
    <mergeCell ref="C9:D9"/>
    <mergeCell ref="E9:G9"/>
    <mergeCell ref="C10:D10"/>
    <mergeCell ref="E10:G10"/>
    <mergeCell ref="C13:I13"/>
    <mergeCell ref="I18:I19"/>
    <mergeCell ref="M18:M72"/>
    <mergeCell ref="C45:F45"/>
    <mergeCell ref="G45:H45"/>
    <mergeCell ref="C46:F46"/>
    <mergeCell ref="C82:I82"/>
    <mergeCell ref="C83:I83"/>
    <mergeCell ref="C84:I84"/>
    <mergeCell ref="C86:I86"/>
    <mergeCell ref="C74:D74"/>
    <mergeCell ref="C77:I77"/>
    <mergeCell ref="C78:I78"/>
    <mergeCell ref="C79:I79"/>
    <mergeCell ref="C80:I80"/>
    <mergeCell ref="C81:I81"/>
  </mergeCells>
  <hyperlinks>
    <hyperlink ref="A1" location="Contents!A1" display="Return to Contents"/>
  </hyperlinks>
  <printOptions horizontalCentered="1"/>
  <pageMargins left="0.64" right="0.55000000000000004" top="0.9055118110236221" bottom="0.39370078740157483" header="0.31496062992125984" footer="0.23622047244094491"/>
  <pageSetup paperSize="9" scale="44" orientation="portrait" horizontalDpi="180" r:id="rId1"/>
  <headerFooter alignWithMargins="0">
    <oddHeader>&amp;R&amp;G</oddHeader>
    <oddFooter>&amp;R&amp;F</oddFooter>
  </headerFooter>
  <drawing r:id="rId2"/>
  <legacyDrawingHF r:id="rId3"/>
</worksheet>
</file>

<file path=xl/worksheets/sheet12.xml><?xml version="1.0" encoding="utf-8"?>
<worksheet xmlns="http://schemas.openxmlformats.org/spreadsheetml/2006/main" xmlns:r="http://schemas.openxmlformats.org/officeDocument/2006/relationships">
  <sheetPr>
    <pageSetUpPr fitToPage="1"/>
  </sheetPr>
  <dimension ref="A1:O47"/>
  <sheetViews>
    <sheetView view="pageBreakPreview" topLeftCell="A19" zoomScale="55" zoomScaleNormal="85" zoomScaleSheetLayoutView="55" workbookViewId="0">
      <selection activeCell="I9" sqref="I9"/>
    </sheetView>
  </sheetViews>
  <sheetFormatPr defaultColWidth="8.88671875" defaultRowHeight="15.75"/>
  <cols>
    <col min="1" max="1" width="3.44140625" style="354" customWidth="1"/>
    <col min="2" max="2" width="2.77734375" style="354" customWidth="1"/>
    <col min="3" max="3" width="4.88671875" style="354" customWidth="1"/>
    <col min="4" max="4" width="40.109375" style="438" customWidth="1"/>
    <col min="5" max="6" width="17" style="439" customWidth="1"/>
    <col min="7" max="7" width="17" style="354" customWidth="1"/>
    <col min="8" max="9" width="17" style="439" customWidth="1"/>
    <col min="10" max="10" width="17" style="436" customWidth="1"/>
    <col min="11" max="11" width="3.6640625" style="354" customWidth="1"/>
    <col min="12" max="12" width="4.88671875" style="354" customWidth="1"/>
    <col min="13" max="13" width="13.21875" style="354" customWidth="1"/>
    <col min="14" max="16384" width="8.88671875" style="354"/>
  </cols>
  <sheetData>
    <row r="1" spans="1:13" ht="16.5" thickBot="1">
      <c r="A1" s="350"/>
      <c r="B1" s="253" t="s">
        <v>129</v>
      </c>
      <c r="C1" s="350"/>
      <c r="D1" s="351"/>
      <c r="E1" s="352"/>
      <c r="F1" s="352"/>
      <c r="G1" s="350"/>
      <c r="H1" s="352"/>
      <c r="I1" s="352"/>
      <c r="J1" s="353"/>
      <c r="K1" s="350"/>
      <c r="L1" s="350"/>
    </row>
    <row r="2" spans="1:13">
      <c r="B2" s="355"/>
      <c r="C2" s="356"/>
      <c r="D2" s="725" t="s">
        <v>62</v>
      </c>
      <c r="E2" s="725"/>
      <c r="F2" s="725"/>
      <c r="G2" s="725"/>
      <c r="H2" s="725"/>
      <c r="I2" s="725"/>
      <c r="J2" s="725"/>
      <c r="K2" s="357"/>
    </row>
    <row r="3" spans="1:13">
      <c r="B3" s="358"/>
      <c r="C3" s="350"/>
      <c r="D3" s="351"/>
      <c r="E3" s="352"/>
      <c r="F3" s="352"/>
      <c r="G3" s="350"/>
      <c r="H3" s="352"/>
      <c r="I3" s="352"/>
      <c r="J3" s="353"/>
      <c r="K3" s="359"/>
    </row>
    <row r="4" spans="1:13" ht="16.5" thickBot="1">
      <c r="B4" s="358"/>
      <c r="C4" s="350"/>
      <c r="D4" s="728" t="s">
        <v>63</v>
      </c>
      <c r="E4" s="728"/>
      <c r="F4" s="728"/>
      <c r="G4" s="728"/>
      <c r="H4" s="728"/>
      <c r="I4" s="728"/>
      <c r="J4" s="728"/>
      <c r="K4" s="359"/>
    </row>
    <row r="5" spans="1:13" ht="18" customHeight="1">
      <c r="B5" s="358"/>
      <c r="C5" s="350"/>
      <c r="D5" s="728" t="s">
        <v>373</v>
      </c>
      <c r="E5" s="728"/>
      <c r="F5" s="728"/>
      <c r="G5" s="728"/>
      <c r="H5" s="728"/>
      <c r="I5" s="728"/>
      <c r="J5" s="728"/>
      <c r="K5" s="359"/>
      <c r="M5" s="729" t="s">
        <v>317</v>
      </c>
    </row>
    <row r="6" spans="1:13">
      <c r="B6" s="358"/>
      <c r="C6" s="350"/>
      <c r="D6" s="360"/>
      <c r="E6" s="360"/>
      <c r="F6" s="360"/>
      <c r="G6" s="360"/>
      <c r="H6" s="361"/>
      <c r="I6" s="361"/>
      <c r="J6" s="353"/>
      <c r="K6" s="359"/>
      <c r="M6" s="730"/>
    </row>
    <row r="7" spans="1:13">
      <c r="B7" s="358"/>
      <c r="C7" s="732" t="s">
        <v>202</v>
      </c>
      <c r="D7" s="732"/>
      <c r="E7" s="732"/>
      <c r="F7" s="732"/>
      <c r="G7" s="732"/>
      <c r="H7" s="732"/>
      <c r="I7" s="732"/>
      <c r="J7" s="732"/>
      <c r="K7" s="359"/>
      <c r="M7" s="730"/>
    </row>
    <row r="8" spans="1:13">
      <c r="B8" s="358"/>
      <c r="C8" s="350"/>
      <c r="D8" s="351"/>
      <c r="E8" s="352"/>
      <c r="F8" s="352"/>
      <c r="G8" s="350"/>
      <c r="H8" s="352"/>
      <c r="I8" s="352"/>
      <c r="J8" s="353"/>
      <c r="K8" s="359"/>
      <c r="M8" s="730"/>
    </row>
    <row r="9" spans="1:13">
      <c r="B9" s="358"/>
      <c r="C9" s="350"/>
      <c r="D9" s="733" t="s">
        <v>88</v>
      </c>
      <c r="E9" s="733"/>
      <c r="F9" s="733"/>
      <c r="G9" s="733"/>
      <c r="H9" s="733"/>
      <c r="I9" s="352"/>
      <c r="J9" s="353"/>
      <c r="K9" s="359"/>
      <c r="M9" s="730"/>
    </row>
    <row r="10" spans="1:13">
      <c r="B10" s="358"/>
      <c r="C10" s="350"/>
      <c r="D10" s="362" t="s">
        <v>89</v>
      </c>
      <c r="E10" s="734"/>
      <c r="F10" s="734"/>
      <c r="G10" s="734"/>
      <c r="H10" s="734"/>
      <c r="I10" s="352"/>
      <c r="J10" s="353"/>
      <c r="K10" s="359"/>
      <c r="M10" s="730"/>
    </row>
    <row r="11" spans="1:13">
      <c r="B11" s="358"/>
      <c r="C11" s="350"/>
      <c r="D11" s="362" t="s">
        <v>91</v>
      </c>
      <c r="E11" s="734"/>
      <c r="F11" s="734"/>
      <c r="G11" s="734"/>
      <c r="H11" s="734"/>
      <c r="I11" s="352"/>
      <c r="J11" s="353"/>
      <c r="K11" s="359"/>
      <c r="M11" s="730"/>
    </row>
    <row r="12" spans="1:13" ht="16.5" thickBot="1">
      <c r="B12" s="358"/>
      <c r="C12" s="350"/>
      <c r="D12" s="363" t="s">
        <v>90</v>
      </c>
      <c r="E12" s="734"/>
      <c r="F12" s="734"/>
      <c r="G12" s="734"/>
      <c r="H12" s="734"/>
      <c r="I12" s="352"/>
      <c r="J12" s="353"/>
      <c r="K12" s="359"/>
      <c r="M12" s="731"/>
    </row>
    <row r="13" spans="1:13">
      <c r="B13" s="358"/>
      <c r="C13" s="350"/>
      <c r="D13" s="351"/>
      <c r="E13" s="352"/>
      <c r="F13" s="352"/>
      <c r="G13" s="350"/>
      <c r="H13" s="352"/>
      <c r="I13" s="352"/>
      <c r="J13" s="353"/>
      <c r="K13" s="359"/>
    </row>
    <row r="14" spans="1:13" ht="16.5" thickBot="1">
      <c r="B14" s="358"/>
      <c r="C14" s="350"/>
      <c r="D14" s="351"/>
      <c r="E14" s="352"/>
      <c r="F14" s="352"/>
      <c r="G14" s="350"/>
      <c r="H14" s="352"/>
      <c r="I14" s="352"/>
      <c r="J14" s="353"/>
      <c r="K14" s="359"/>
    </row>
    <row r="15" spans="1:13" ht="15" customHeight="1" thickBot="1">
      <c r="B15" s="358"/>
      <c r="C15" s="350"/>
      <c r="D15" s="351"/>
      <c r="E15" s="739" t="s">
        <v>87</v>
      </c>
      <c r="F15" s="740"/>
      <c r="G15" s="740"/>
      <c r="H15" s="740"/>
      <c r="I15" s="741"/>
      <c r="J15" s="353"/>
      <c r="K15" s="359"/>
    </row>
    <row r="16" spans="1:13" s="364" customFormat="1" ht="87.75" customHeight="1" thickBot="1">
      <c r="B16" s="365"/>
      <c r="C16" s="366"/>
      <c r="D16" s="367" t="s">
        <v>86</v>
      </c>
      <c r="E16" s="368" t="s">
        <v>84</v>
      </c>
      <c r="F16" s="368" t="s">
        <v>85</v>
      </c>
      <c r="G16" s="369" t="s">
        <v>59</v>
      </c>
      <c r="H16" s="368" t="s">
        <v>306</v>
      </c>
      <c r="I16" s="370" t="s">
        <v>175</v>
      </c>
      <c r="J16" s="371" t="s">
        <v>30</v>
      </c>
      <c r="K16" s="372"/>
      <c r="M16" s="726" t="s">
        <v>359</v>
      </c>
    </row>
    <row r="17" spans="2:15" s="364" customFormat="1" ht="47.25" customHeight="1">
      <c r="B17" s="365"/>
      <c r="C17" s="366"/>
      <c r="D17" s="373" t="s">
        <v>44</v>
      </c>
      <c r="E17" s="374"/>
      <c r="F17" s="374"/>
      <c r="G17" s="375"/>
      <c r="H17" s="374"/>
      <c r="I17" s="374"/>
      <c r="J17" s="376">
        <f>SUM(E17:I17)</f>
        <v>0</v>
      </c>
      <c r="K17" s="372"/>
      <c r="M17" s="727"/>
    </row>
    <row r="18" spans="2:15" ht="60" customHeight="1" thickBot="1">
      <c r="B18" s="358"/>
      <c r="C18" s="350"/>
      <c r="D18" s="377" t="s">
        <v>303</v>
      </c>
      <c r="E18" s="378"/>
      <c r="F18" s="378"/>
      <c r="G18" s="379"/>
      <c r="H18" s="378"/>
      <c r="I18" s="378"/>
      <c r="J18" s="380">
        <f>SUM(E18:I18)</f>
        <v>0</v>
      </c>
      <c r="K18" s="359"/>
      <c r="M18" s="727"/>
    </row>
    <row r="19" spans="2:15" ht="86.25" customHeight="1" thickBot="1">
      <c r="B19" s="358"/>
      <c r="C19" s="350"/>
      <c r="D19" s="461" t="s">
        <v>304</v>
      </c>
      <c r="E19" s="735"/>
      <c r="F19" s="736"/>
      <c r="G19" s="736"/>
      <c r="H19" s="736"/>
      <c r="I19" s="736"/>
      <c r="J19" s="737"/>
      <c r="K19" s="359"/>
      <c r="M19" s="727"/>
    </row>
    <row r="20" spans="2:15" ht="16.5" thickBot="1">
      <c r="B20" s="358"/>
      <c r="C20" s="350"/>
      <c r="D20" s="351"/>
      <c r="E20" s="352"/>
      <c r="F20" s="352"/>
      <c r="G20" s="350"/>
      <c r="H20" s="352"/>
      <c r="I20" s="352"/>
      <c r="J20" s="353"/>
      <c r="K20" s="359"/>
      <c r="M20" s="727"/>
    </row>
    <row r="21" spans="2:15" ht="42" customHeight="1" thickBot="1">
      <c r="B21" s="358"/>
      <c r="C21" s="350"/>
      <c r="D21" s="460" t="s">
        <v>323</v>
      </c>
      <c r="E21" s="735"/>
      <c r="F21" s="736"/>
      <c r="G21" s="736"/>
      <c r="H21" s="736"/>
      <c r="I21" s="736"/>
      <c r="J21" s="737"/>
      <c r="K21" s="359"/>
      <c r="M21" s="727"/>
    </row>
    <row r="22" spans="2:15" ht="16.5" thickBot="1">
      <c r="B22" s="358"/>
      <c r="C22" s="350"/>
      <c r="D22" s="351"/>
      <c r="E22" s="352"/>
      <c r="F22" s="352"/>
      <c r="G22" s="350"/>
      <c r="H22" s="352"/>
      <c r="I22" s="352"/>
      <c r="J22" s="353"/>
      <c r="K22" s="359"/>
      <c r="M22" s="727"/>
    </row>
    <row r="23" spans="2:15" s="364" customFormat="1" ht="16.5" customHeight="1" thickBot="1">
      <c r="B23" s="365"/>
      <c r="C23" s="366"/>
      <c r="D23" s="381"/>
      <c r="E23" s="742" t="s">
        <v>87</v>
      </c>
      <c r="F23" s="743"/>
      <c r="G23" s="743"/>
      <c r="H23" s="743"/>
      <c r="I23" s="744"/>
      <c r="J23" s="382"/>
      <c r="K23" s="372"/>
      <c r="M23" s="727"/>
    </row>
    <row r="24" spans="2:15" s="385" customFormat="1" ht="89.25" customHeight="1" thickBot="1">
      <c r="B24" s="383"/>
      <c r="C24" s="745"/>
      <c r="D24" s="746"/>
      <c r="E24" s="369" t="s">
        <v>84</v>
      </c>
      <c r="F24" s="368" t="s">
        <v>85</v>
      </c>
      <c r="G24" s="368" t="s">
        <v>59</v>
      </c>
      <c r="H24" s="368" t="s">
        <v>306</v>
      </c>
      <c r="I24" s="370" t="s">
        <v>175</v>
      </c>
      <c r="J24" s="371" t="s">
        <v>30</v>
      </c>
      <c r="K24" s="384"/>
      <c r="M24" s="727"/>
    </row>
    <row r="25" spans="2:15" s="392" customFormat="1" ht="49.5" customHeight="1" thickBot="1">
      <c r="B25" s="386"/>
      <c r="C25" s="747" t="s">
        <v>164</v>
      </c>
      <c r="D25" s="748"/>
      <c r="E25" s="387"/>
      <c r="F25" s="388"/>
      <c r="G25" s="389"/>
      <c r="H25" s="388"/>
      <c r="I25" s="388"/>
      <c r="J25" s="390">
        <f t="shared" ref="J25" si="0">SUM(E25:I25)</f>
        <v>0</v>
      </c>
      <c r="K25" s="391"/>
      <c r="M25" s="727"/>
    </row>
    <row r="26" spans="2:15" s="399" customFormat="1" ht="40.5" customHeight="1">
      <c r="B26" s="393"/>
      <c r="C26" s="749" t="s">
        <v>117</v>
      </c>
      <c r="D26" s="394" t="s">
        <v>118</v>
      </c>
      <c r="E26" s="395"/>
      <c r="F26" s="395"/>
      <c r="G26" s="396"/>
      <c r="H26" s="395"/>
      <c r="I26" s="395"/>
      <c r="J26" s="397">
        <f>SUM(E26:I26)</f>
        <v>0</v>
      </c>
      <c r="K26" s="398"/>
      <c r="M26" s="727"/>
    </row>
    <row r="27" spans="2:15" s="402" customFormat="1" ht="40.5" customHeight="1">
      <c r="B27" s="393"/>
      <c r="C27" s="750"/>
      <c r="D27" s="400" t="s">
        <v>119</v>
      </c>
      <c r="E27" s="374"/>
      <c r="F27" s="374"/>
      <c r="G27" s="375"/>
      <c r="H27" s="374"/>
      <c r="I27" s="374"/>
      <c r="J27" s="376">
        <f t="shared" ref="J27:J29" si="1">SUM(E27:I27)</f>
        <v>0</v>
      </c>
      <c r="K27" s="401"/>
      <c r="M27" s="727"/>
      <c r="O27" s="403"/>
    </row>
    <row r="28" spans="2:15" s="402" customFormat="1" ht="40.5" customHeight="1">
      <c r="B28" s="393"/>
      <c r="C28" s="750"/>
      <c r="D28" s="400" t="s">
        <v>120</v>
      </c>
      <c r="E28" s="374"/>
      <c r="F28" s="374"/>
      <c r="G28" s="375"/>
      <c r="H28" s="374"/>
      <c r="I28" s="374"/>
      <c r="J28" s="376">
        <f t="shared" si="1"/>
        <v>0</v>
      </c>
      <c r="K28" s="401"/>
      <c r="M28" s="727"/>
      <c r="O28" s="403"/>
    </row>
    <row r="29" spans="2:15" s="402" customFormat="1" ht="40.5" customHeight="1">
      <c r="B29" s="393"/>
      <c r="C29" s="750"/>
      <c r="D29" s="404" t="s">
        <v>121</v>
      </c>
      <c r="E29" s="374"/>
      <c r="F29" s="374"/>
      <c r="G29" s="375"/>
      <c r="H29" s="374"/>
      <c r="I29" s="374"/>
      <c r="J29" s="376">
        <f t="shared" si="1"/>
        <v>0</v>
      </c>
      <c r="K29" s="401"/>
      <c r="M29" s="727"/>
      <c r="O29" s="403"/>
    </row>
    <row r="30" spans="2:15" s="402" customFormat="1" ht="40.5" customHeight="1" thickBot="1">
      <c r="B30" s="393"/>
      <c r="C30" s="751"/>
      <c r="D30" s="405" t="s">
        <v>122</v>
      </c>
      <c r="E30" s="406">
        <f t="shared" ref="E30:J30" si="2">SUM(E26:E29)</f>
        <v>0</v>
      </c>
      <c r="F30" s="406">
        <f t="shared" si="2"/>
        <v>0</v>
      </c>
      <c r="G30" s="406">
        <f t="shared" si="2"/>
        <v>0</v>
      </c>
      <c r="H30" s="406">
        <f t="shared" si="2"/>
        <v>0</v>
      </c>
      <c r="I30" s="406">
        <f t="shared" si="2"/>
        <v>0</v>
      </c>
      <c r="J30" s="407">
        <f t="shared" si="2"/>
        <v>0</v>
      </c>
      <c r="K30" s="401"/>
      <c r="M30" s="727"/>
      <c r="O30" s="403"/>
    </row>
    <row r="31" spans="2:15" s="402" customFormat="1" ht="34.5" customHeight="1">
      <c r="B31" s="393"/>
      <c r="C31" s="752" t="s">
        <v>124</v>
      </c>
      <c r="D31" s="408" t="s">
        <v>131</v>
      </c>
      <c r="E31" s="409">
        <f t="shared" ref="E31:J31" si="3">(E25-E30)</f>
        <v>0</v>
      </c>
      <c r="F31" s="409">
        <f t="shared" si="3"/>
        <v>0</v>
      </c>
      <c r="G31" s="409">
        <f t="shared" si="3"/>
        <v>0</v>
      </c>
      <c r="H31" s="409">
        <f t="shared" si="3"/>
        <v>0</v>
      </c>
      <c r="I31" s="409">
        <f t="shared" si="3"/>
        <v>0</v>
      </c>
      <c r="J31" s="410">
        <f t="shared" si="3"/>
        <v>0</v>
      </c>
      <c r="K31" s="401"/>
      <c r="M31" s="727"/>
      <c r="O31" s="403"/>
    </row>
    <row r="32" spans="2:15" s="402" customFormat="1" ht="34.5" customHeight="1">
      <c r="B32" s="393"/>
      <c r="C32" s="753"/>
      <c r="D32" s="411" t="s">
        <v>110</v>
      </c>
      <c r="E32" s="412" t="e">
        <f t="shared" ref="E32:J32" si="4">E31/E25</f>
        <v>#DIV/0!</v>
      </c>
      <c r="F32" s="412" t="e">
        <f t="shared" si="4"/>
        <v>#DIV/0!</v>
      </c>
      <c r="G32" s="412" t="e">
        <f t="shared" si="4"/>
        <v>#DIV/0!</v>
      </c>
      <c r="H32" s="412" t="e">
        <f t="shared" si="4"/>
        <v>#DIV/0!</v>
      </c>
      <c r="I32" s="412" t="e">
        <f t="shared" si="4"/>
        <v>#DIV/0!</v>
      </c>
      <c r="J32" s="413" t="e">
        <f t="shared" si="4"/>
        <v>#DIV/0!</v>
      </c>
      <c r="K32" s="401"/>
      <c r="M32" s="727"/>
      <c r="O32" s="403"/>
    </row>
    <row r="33" spans="2:15" s="402" customFormat="1" ht="35.25" customHeight="1">
      <c r="B33" s="393"/>
      <c r="C33" s="753"/>
      <c r="D33" s="411" t="s">
        <v>123</v>
      </c>
      <c r="E33" s="414" t="e">
        <f t="shared" ref="E33:J33" si="5">E31/E18</f>
        <v>#DIV/0!</v>
      </c>
      <c r="F33" s="414" t="e">
        <f t="shared" si="5"/>
        <v>#DIV/0!</v>
      </c>
      <c r="G33" s="414" t="e">
        <f t="shared" si="5"/>
        <v>#DIV/0!</v>
      </c>
      <c r="H33" s="414" t="e">
        <f t="shared" si="5"/>
        <v>#DIV/0!</v>
      </c>
      <c r="I33" s="414" t="e">
        <f t="shared" si="5"/>
        <v>#DIV/0!</v>
      </c>
      <c r="J33" s="415" t="e">
        <f t="shared" si="5"/>
        <v>#DIV/0!</v>
      </c>
      <c r="K33" s="401"/>
      <c r="M33" s="727"/>
      <c r="O33" s="403"/>
    </row>
    <row r="34" spans="2:15" s="402" customFormat="1" ht="35.25" customHeight="1">
      <c r="B34" s="393"/>
      <c r="C34" s="754"/>
      <c r="D34" s="411" t="s">
        <v>302</v>
      </c>
      <c r="E34" s="440" t="e">
        <f>+E31/E17</f>
        <v>#DIV/0!</v>
      </c>
      <c r="F34" s="440" t="e">
        <f t="shared" ref="F34:J34" si="6">+F31/F17</f>
        <v>#DIV/0!</v>
      </c>
      <c r="G34" s="440" t="e">
        <f t="shared" si="6"/>
        <v>#DIV/0!</v>
      </c>
      <c r="H34" s="440" t="e">
        <f t="shared" si="6"/>
        <v>#DIV/0!</v>
      </c>
      <c r="I34" s="440" t="e">
        <f t="shared" si="6"/>
        <v>#DIV/0!</v>
      </c>
      <c r="J34" s="440" t="e">
        <f t="shared" si="6"/>
        <v>#DIV/0!</v>
      </c>
      <c r="K34" s="401"/>
      <c r="M34" s="727"/>
      <c r="O34" s="403"/>
    </row>
    <row r="35" spans="2:15" s="402" customFormat="1" ht="35.25" customHeight="1" thickBot="1">
      <c r="B35" s="393"/>
      <c r="C35" s="755" t="s">
        <v>130</v>
      </c>
      <c r="D35" s="756"/>
      <c r="E35" s="416" t="e">
        <f>E25/E18</f>
        <v>#DIV/0!</v>
      </c>
      <c r="F35" s="416" t="e">
        <f t="shared" ref="F35:J35" si="7">F25/F18</f>
        <v>#DIV/0!</v>
      </c>
      <c r="G35" s="416" t="e">
        <f t="shared" si="7"/>
        <v>#DIV/0!</v>
      </c>
      <c r="H35" s="416" t="e">
        <f t="shared" si="7"/>
        <v>#DIV/0!</v>
      </c>
      <c r="I35" s="416" t="e">
        <f t="shared" si="7"/>
        <v>#DIV/0!</v>
      </c>
      <c r="J35" s="417" t="e">
        <f t="shared" si="7"/>
        <v>#DIV/0!</v>
      </c>
      <c r="K35" s="401"/>
      <c r="M35" s="727"/>
      <c r="O35" s="403"/>
    </row>
    <row r="36" spans="2:15" s="424" customFormat="1" ht="16.5" thickBot="1">
      <c r="B36" s="418"/>
      <c r="C36" s="419"/>
      <c r="D36" s="420"/>
      <c r="E36" s="421"/>
      <c r="F36" s="421"/>
      <c r="G36" s="422"/>
      <c r="H36" s="421"/>
      <c r="I36" s="421"/>
      <c r="J36" s="353"/>
      <c r="K36" s="423"/>
      <c r="M36" s="727"/>
      <c r="O36" s="425"/>
    </row>
    <row r="37" spans="2:15" s="424" customFormat="1" ht="42" customHeight="1">
      <c r="B37" s="418"/>
      <c r="C37" s="757" t="s">
        <v>201</v>
      </c>
      <c r="D37" s="426" t="s">
        <v>200</v>
      </c>
      <c r="E37" s="427" t="e">
        <f>E29/$J$29</f>
        <v>#DIV/0!</v>
      </c>
      <c r="F37" s="427" t="e">
        <f t="shared" ref="F37:J37" si="8">F29/$J$29</f>
        <v>#DIV/0!</v>
      </c>
      <c r="G37" s="427" t="e">
        <f t="shared" si="8"/>
        <v>#DIV/0!</v>
      </c>
      <c r="H37" s="427" t="e">
        <f t="shared" si="8"/>
        <v>#DIV/0!</v>
      </c>
      <c r="I37" s="427" t="e">
        <f t="shared" si="8"/>
        <v>#DIV/0!</v>
      </c>
      <c r="J37" s="428" t="e">
        <f t="shared" si="8"/>
        <v>#DIV/0!</v>
      </c>
      <c r="K37" s="423"/>
      <c r="M37" s="727"/>
      <c r="O37" s="425"/>
    </row>
    <row r="38" spans="2:15" s="424" customFormat="1" ht="151.5" customHeight="1" thickBot="1">
      <c r="B38" s="418"/>
      <c r="C38" s="758"/>
      <c r="D38" s="429" t="s">
        <v>305</v>
      </c>
      <c r="E38" s="759"/>
      <c r="F38" s="760"/>
      <c r="G38" s="760"/>
      <c r="H38" s="760"/>
      <c r="I38" s="760"/>
      <c r="J38" s="761"/>
      <c r="K38" s="423"/>
      <c r="M38" s="727"/>
      <c r="O38" s="425"/>
    </row>
    <row r="39" spans="2:15" s="424" customFormat="1">
      <c r="B39" s="418"/>
      <c r="C39" s="419"/>
      <c r="D39" s="420"/>
      <c r="E39" s="421"/>
      <c r="F39" s="421"/>
      <c r="G39" s="422"/>
      <c r="H39" s="421"/>
      <c r="I39" s="421"/>
      <c r="J39" s="353"/>
      <c r="K39" s="423"/>
      <c r="M39" s="727"/>
      <c r="O39" s="425"/>
    </row>
    <row r="40" spans="2:15" ht="27.75" customHeight="1">
      <c r="B40" s="358"/>
      <c r="C40" s="350"/>
      <c r="D40" s="351"/>
      <c r="E40" s="437"/>
      <c r="F40" s="437"/>
      <c r="G40" s="437"/>
      <c r="H40" s="437"/>
      <c r="I40" s="437"/>
      <c r="J40" s="437"/>
      <c r="K40" s="359"/>
      <c r="O40" s="425"/>
    </row>
    <row r="41" spans="2:15" s="364" customFormat="1" ht="20.25" customHeight="1">
      <c r="B41" s="365"/>
      <c r="C41" s="366"/>
      <c r="D41" s="762" t="s">
        <v>407</v>
      </c>
      <c r="E41" s="762"/>
      <c r="F41" s="762"/>
      <c r="G41" s="762"/>
      <c r="H41" s="762"/>
      <c r="I41" s="762"/>
      <c r="J41" s="762"/>
      <c r="K41" s="372"/>
      <c r="O41" s="425"/>
    </row>
    <row r="42" spans="2:15" s="364" customFormat="1" ht="31.5" customHeight="1">
      <c r="B42" s="365"/>
      <c r="C42" s="366"/>
      <c r="D42" s="764" t="s">
        <v>408</v>
      </c>
      <c r="E42" s="764"/>
      <c r="F42" s="764"/>
      <c r="G42" s="764"/>
      <c r="H42" s="764"/>
      <c r="I42" s="764"/>
      <c r="J42" s="764"/>
      <c r="K42" s="372"/>
      <c r="O42" s="425"/>
    </row>
    <row r="43" spans="2:15" s="364" customFormat="1" ht="27.75" customHeight="1">
      <c r="B43" s="386"/>
      <c r="C43" s="430"/>
      <c r="D43" s="763" t="s">
        <v>135</v>
      </c>
      <c r="E43" s="763"/>
      <c r="F43" s="763"/>
      <c r="G43" s="763"/>
      <c r="H43" s="763"/>
      <c r="I43" s="763"/>
      <c r="J43" s="763"/>
      <c r="K43" s="372"/>
      <c r="O43" s="425"/>
    </row>
    <row r="44" spans="2:15" s="364" customFormat="1" ht="42.75" customHeight="1">
      <c r="B44" s="386"/>
      <c r="C44" s="430"/>
      <c r="D44" s="763" t="s">
        <v>136</v>
      </c>
      <c r="E44" s="763"/>
      <c r="F44" s="763"/>
      <c r="G44" s="763"/>
      <c r="H44" s="763"/>
      <c r="I44" s="763"/>
      <c r="J44" s="763"/>
      <c r="K44" s="372"/>
    </row>
    <row r="45" spans="2:15" s="392" customFormat="1" thickBot="1">
      <c r="B45" s="431"/>
      <c r="C45" s="432"/>
      <c r="D45" s="738"/>
      <c r="E45" s="738"/>
      <c r="F45" s="738"/>
      <c r="G45" s="738"/>
      <c r="H45" s="738"/>
      <c r="I45" s="738"/>
      <c r="J45" s="738"/>
      <c r="K45" s="433"/>
    </row>
    <row r="46" spans="2:15" s="424" customFormat="1">
      <c r="D46" s="434"/>
      <c r="E46" s="435"/>
      <c r="F46" s="435"/>
      <c r="H46" s="435"/>
      <c r="I46" s="435"/>
      <c r="J46" s="436"/>
    </row>
    <row r="47" spans="2:15">
      <c r="D47" s="500"/>
    </row>
  </sheetData>
  <mergeCells count="26">
    <mergeCell ref="D45:J45"/>
    <mergeCell ref="E15:I15"/>
    <mergeCell ref="E19:J19"/>
    <mergeCell ref="E23:I23"/>
    <mergeCell ref="C24:D24"/>
    <mergeCell ref="C25:D25"/>
    <mergeCell ref="C26:C30"/>
    <mergeCell ref="C31:C34"/>
    <mergeCell ref="C35:D35"/>
    <mergeCell ref="C37:C38"/>
    <mergeCell ref="E38:J38"/>
    <mergeCell ref="D41:J41"/>
    <mergeCell ref="D43:J43"/>
    <mergeCell ref="D44:J44"/>
    <mergeCell ref="D42:J42"/>
    <mergeCell ref="D2:J2"/>
    <mergeCell ref="M16:M39"/>
    <mergeCell ref="D4:J4"/>
    <mergeCell ref="D5:J5"/>
    <mergeCell ref="M5:M12"/>
    <mergeCell ref="C7:J7"/>
    <mergeCell ref="D9:H9"/>
    <mergeCell ref="E10:H10"/>
    <mergeCell ref="E11:H11"/>
    <mergeCell ref="E12:H12"/>
    <mergeCell ref="E21:J21"/>
  </mergeCells>
  <hyperlinks>
    <hyperlink ref="B1" location="Contents!A1" display="Return to Contents"/>
    <hyperlink ref="D42" r:id="rId1" display="https://www.uregni.gov.uk/sites/uregni.gov.uk/files/media-files/REMM%20Retail%20Margin%20Methodology.pdf"/>
  </hyperlinks>
  <pageMargins left="0.70866141732283472" right="0.70866141732283472" top="0.82" bottom="0.61" header="0.31496062992125984" footer="0.31496062992125984"/>
  <pageSetup paperSize="9" scale="42" orientation="portrait" r:id="rId2"/>
  <headerFooter>
    <oddHeader>&amp;R&amp;G</oddHeader>
    <oddFooter>&amp;R&amp;F</oddFooter>
  </headerFooter>
  <legacyDrawingHF r:id="rId3"/>
</worksheet>
</file>

<file path=xl/worksheets/sheet13.xml><?xml version="1.0" encoding="utf-8"?>
<worksheet xmlns="http://schemas.openxmlformats.org/spreadsheetml/2006/main" xmlns:r="http://schemas.openxmlformats.org/officeDocument/2006/relationships">
  <sheetPr>
    <pageSetUpPr fitToPage="1"/>
  </sheetPr>
  <dimension ref="A1:O46"/>
  <sheetViews>
    <sheetView view="pageBreakPreview" zoomScale="55" zoomScaleNormal="85" zoomScaleSheetLayoutView="55" workbookViewId="0">
      <selection activeCell="A40" sqref="A40:XFD44"/>
    </sheetView>
  </sheetViews>
  <sheetFormatPr defaultColWidth="8.88671875" defaultRowHeight="15.75"/>
  <cols>
    <col min="1" max="1" width="3.44140625" style="354" customWidth="1"/>
    <col min="2" max="2" width="2.77734375" style="354" customWidth="1"/>
    <col min="3" max="3" width="4.88671875" style="354" customWidth="1"/>
    <col min="4" max="4" width="40.109375" style="438" customWidth="1"/>
    <col min="5" max="6" width="17" style="439" customWidth="1"/>
    <col min="7" max="7" width="17" style="354" customWidth="1"/>
    <col min="8" max="9" width="17" style="439" customWidth="1"/>
    <col min="10" max="10" width="17" style="436" customWidth="1"/>
    <col min="11" max="11" width="3.6640625" style="354" customWidth="1"/>
    <col min="12" max="12" width="4.88671875" style="354" customWidth="1"/>
    <col min="13" max="13" width="13.21875" style="354" customWidth="1"/>
    <col min="14" max="16384" width="8.88671875" style="354"/>
  </cols>
  <sheetData>
    <row r="1" spans="1:13" ht="16.5" thickBot="1">
      <c r="A1" s="350"/>
      <c r="B1" s="253" t="s">
        <v>129</v>
      </c>
      <c r="C1" s="350"/>
      <c r="D1" s="351"/>
      <c r="E1" s="352"/>
      <c r="F1" s="352"/>
      <c r="G1" s="350"/>
      <c r="H1" s="352"/>
      <c r="I1" s="352"/>
      <c r="J1" s="353"/>
      <c r="K1" s="350"/>
      <c r="L1" s="350"/>
    </row>
    <row r="2" spans="1:13">
      <c r="B2" s="355"/>
      <c r="C2" s="356"/>
      <c r="D2" s="725" t="s">
        <v>62</v>
      </c>
      <c r="E2" s="725"/>
      <c r="F2" s="725"/>
      <c r="G2" s="725"/>
      <c r="H2" s="725"/>
      <c r="I2" s="725"/>
      <c r="J2" s="725"/>
      <c r="K2" s="357"/>
    </row>
    <row r="3" spans="1:13">
      <c r="B3" s="358"/>
      <c r="C3" s="350"/>
      <c r="D3" s="351"/>
      <c r="E3" s="352"/>
      <c r="F3" s="352"/>
      <c r="G3" s="350"/>
      <c r="H3" s="352"/>
      <c r="I3" s="352"/>
      <c r="J3" s="353"/>
      <c r="K3" s="359"/>
    </row>
    <row r="4" spans="1:13" ht="16.5" thickBot="1">
      <c r="B4" s="358"/>
      <c r="C4" s="350"/>
      <c r="D4" s="768" t="s">
        <v>63</v>
      </c>
      <c r="E4" s="768"/>
      <c r="F4" s="768"/>
      <c r="G4" s="768"/>
      <c r="H4" s="768"/>
      <c r="I4" s="768"/>
      <c r="J4" s="768"/>
      <c r="K4" s="359"/>
    </row>
    <row r="5" spans="1:13" ht="18" customHeight="1">
      <c r="B5" s="358"/>
      <c r="C5" s="350"/>
      <c r="D5" s="768" t="s">
        <v>373</v>
      </c>
      <c r="E5" s="768"/>
      <c r="F5" s="768"/>
      <c r="G5" s="768"/>
      <c r="H5" s="768"/>
      <c r="I5" s="768"/>
      <c r="J5" s="768"/>
      <c r="K5" s="359"/>
      <c r="M5" s="729" t="s">
        <v>317</v>
      </c>
    </row>
    <row r="6" spans="1:13">
      <c r="B6" s="358"/>
      <c r="C6" s="350"/>
      <c r="D6" s="360"/>
      <c r="E6" s="360"/>
      <c r="F6" s="360"/>
      <c r="G6" s="360"/>
      <c r="H6" s="361"/>
      <c r="I6" s="361"/>
      <c r="J6" s="353"/>
      <c r="K6" s="359"/>
      <c r="M6" s="730"/>
    </row>
    <row r="7" spans="1:13">
      <c r="B7" s="358"/>
      <c r="C7" s="732" t="s">
        <v>203</v>
      </c>
      <c r="D7" s="732"/>
      <c r="E7" s="732"/>
      <c r="F7" s="732"/>
      <c r="G7" s="732"/>
      <c r="H7" s="732"/>
      <c r="I7" s="732"/>
      <c r="J7" s="732"/>
      <c r="K7" s="359"/>
      <c r="M7" s="730"/>
    </row>
    <row r="8" spans="1:13">
      <c r="B8" s="358"/>
      <c r="C8" s="350"/>
      <c r="D8" s="351"/>
      <c r="E8" s="352"/>
      <c r="F8" s="352"/>
      <c r="G8" s="350"/>
      <c r="H8" s="352"/>
      <c r="I8" s="352"/>
      <c r="J8" s="353"/>
      <c r="K8" s="359"/>
      <c r="M8" s="730"/>
    </row>
    <row r="9" spans="1:13">
      <c r="B9" s="358"/>
      <c r="C9" s="350"/>
      <c r="D9" s="733" t="s">
        <v>88</v>
      </c>
      <c r="E9" s="733"/>
      <c r="F9" s="733"/>
      <c r="G9" s="733"/>
      <c r="H9" s="733"/>
      <c r="I9" s="352"/>
      <c r="J9" s="353"/>
      <c r="K9" s="359"/>
      <c r="M9" s="730"/>
    </row>
    <row r="10" spans="1:13">
      <c r="B10" s="358"/>
      <c r="C10" s="350"/>
      <c r="D10" s="362" t="s">
        <v>89</v>
      </c>
      <c r="E10" s="769"/>
      <c r="F10" s="769"/>
      <c r="G10" s="769"/>
      <c r="H10" s="769"/>
      <c r="I10" s="352"/>
      <c r="J10" s="353"/>
      <c r="K10" s="359"/>
      <c r="M10" s="730"/>
    </row>
    <row r="11" spans="1:13">
      <c r="B11" s="358"/>
      <c r="C11" s="350"/>
      <c r="D11" s="362" t="s">
        <v>91</v>
      </c>
      <c r="E11" s="769"/>
      <c r="F11" s="769"/>
      <c r="G11" s="769"/>
      <c r="H11" s="769"/>
      <c r="I11" s="352"/>
      <c r="J11" s="353"/>
      <c r="K11" s="359"/>
      <c r="M11" s="730"/>
    </row>
    <row r="12" spans="1:13" ht="16.5" thickBot="1">
      <c r="B12" s="358"/>
      <c r="C12" s="350"/>
      <c r="D12" s="363" t="s">
        <v>90</v>
      </c>
      <c r="E12" s="769"/>
      <c r="F12" s="769"/>
      <c r="G12" s="769"/>
      <c r="H12" s="769"/>
      <c r="I12" s="352"/>
      <c r="J12" s="353"/>
      <c r="K12" s="359"/>
      <c r="M12" s="731"/>
    </row>
    <row r="13" spans="1:13">
      <c r="B13" s="358"/>
      <c r="C13" s="350"/>
      <c r="D13" s="351"/>
      <c r="E13" s="352"/>
      <c r="F13" s="352"/>
      <c r="G13" s="350"/>
      <c r="H13" s="352"/>
      <c r="I13" s="352"/>
      <c r="J13" s="353"/>
      <c r="K13" s="359"/>
    </row>
    <row r="14" spans="1:13" ht="16.5" thickBot="1">
      <c r="B14" s="358"/>
      <c r="C14" s="350"/>
      <c r="D14" s="351"/>
      <c r="E14" s="352"/>
      <c r="F14" s="352"/>
      <c r="G14" s="350"/>
      <c r="H14" s="352"/>
      <c r="I14" s="352"/>
      <c r="J14" s="353"/>
      <c r="K14" s="359"/>
    </row>
    <row r="15" spans="1:13" ht="15" customHeight="1" thickBot="1">
      <c r="B15" s="358"/>
      <c r="C15" s="350"/>
      <c r="D15" s="351"/>
      <c r="E15" s="739" t="s">
        <v>87</v>
      </c>
      <c r="F15" s="740"/>
      <c r="G15" s="740"/>
      <c r="H15" s="740"/>
      <c r="I15" s="741"/>
      <c r="J15" s="353"/>
      <c r="K15" s="359"/>
    </row>
    <row r="16" spans="1:13" s="364" customFormat="1" ht="87.75" customHeight="1" thickBot="1">
      <c r="B16" s="365"/>
      <c r="C16" s="366"/>
      <c r="D16" s="367" t="s">
        <v>86</v>
      </c>
      <c r="E16" s="368" t="s">
        <v>84</v>
      </c>
      <c r="F16" s="368" t="s">
        <v>85</v>
      </c>
      <c r="G16" s="369" t="s">
        <v>59</v>
      </c>
      <c r="H16" s="368" t="s">
        <v>306</v>
      </c>
      <c r="I16" s="370" t="s">
        <v>175</v>
      </c>
      <c r="J16" s="371" t="s">
        <v>30</v>
      </c>
      <c r="K16" s="372"/>
      <c r="M16" s="726" t="s">
        <v>359</v>
      </c>
    </row>
    <row r="17" spans="2:15" s="364" customFormat="1" ht="48.75" customHeight="1">
      <c r="B17" s="365"/>
      <c r="C17" s="366"/>
      <c r="D17" s="373" t="s">
        <v>44</v>
      </c>
      <c r="E17" s="441"/>
      <c r="F17" s="441"/>
      <c r="G17" s="442"/>
      <c r="H17" s="441"/>
      <c r="I17" s="441"/>
      <c r="J17" s="376">
        <f>SUM(E17:I17)</f>
        <v>0</v>
      </c>
      <c r="K17" s="372"/>
      <c r="M17" s="727"/>
    </row>
    <row r="18" spans="2:15" ht="60" customHeight="1" thickBot="1">
      <c r="B18" s="358"/>
      <c r="C18" s="350"/>
      <c r="D18" s="377" t="s">
        <v>303</v>
      </c>
      <c r="E18" s="443"/>
      <c r="F18" s="443"/>
      <c r="G18" s="444"/>
      <c r="H18" s="443"/>
      <c r="I18" s="443"/>
      <c r="J18" s="380">
        <f>SUM(E18:I18)</f>
        <v>0</v>
      </c>
      <c r="K18" s="359"/>
      <c r="M18" s="727"/>
    </row>
    <row r="19" spans="2:15" ht="86.25" customHeight="1" thickBot="1">
      <c r="B19" s="358"/>
      <c r="C19" s="350"/>
      <c r="D19" s="461" t="s">
        <v>304</v>
      </c>
      <c r="E19" s="765"/>
      <c r="F19" s="766"/>
      <c r="G19" s="766"/>
      <c r="H19" s="766"/>
      <c r="I19" s="766"/>
      <c r="J19" s="767"/>
      <c r="K19" s="359"/>
      <c r="M19" s="727"/>
    </row>
    <row r="20" spans="2:15" ht="16.5" thickBot="1">
      <c r="B20" s="358"/>
      <c r="C20" s="350"/>
      <c r="D20" s="351"/>
      <c r="E20" s="352"/>
      <c r="F20" s="352"/>
      <c r="G20" s="350"/>
      <c r="H20" s="352"/>
      <c r="I20" s="352"/>
      <c r="J20" s="353"/>
      <c r="K20" s="359"/>
      <c r="M20" s="727"/>
    </row>
    <row r="21" spans="2:15" ht="42.75" customHeight="1" thickBot="1">
      <c r="B21" s="358"/>
      <c r="C21" s="350"/>
      <c r="D21" s="460" t="s">
        <v>323</v>
      </c>
      <c r="E21" s="765"/>
      <c r="F21" s="766"/>
      <c r="G21" s="766"/>
      <c r="H21" s="766"/>
      <c r="I21" s="766"/>
      <c r="J21" s="767"/>
      <c r="K21" s="359"/>
      <c r="M21" s="727"/>
    </row>
    <row r="22" spans="2:15" ht="16.5" thickBot="1">
      <c r="B22" s="358"/>
      <c r="C22" s="350"/>
      <c r="D22" s="351"/>
      <c r="E22" s="352"/>
      <c r="F22" s="352"/>
      <c r="G22" s="350"/>
      <c r="H22" s="352"/>
      <c r="I22" s="352"/>
      <c r="J22" s="353"/>
      <c r="K22" s="359"/>
      <c r="M22" s="727"/>
    </row>
    <row r="23" spans="2:15" s="364" customFormat="1" ht="16.5" customHeight="1" thickBot="1">
      <c r="B23" s="365"/>
      <c r="C23" s="366"/>
      <c r="D23" s="381"/>
      <c r="E23" s="742" t="s">
        <v>87</v>
      </c>
      <c r="F23" s="743"/>
      <c r="G23" s="743"/>
      <c r="H23" s="743"/>
      <c r="I23" s="744"/>
      <c r="J23" s="382"/>
      <c r="K23" s="372"/>
      <c r="M23" s="727"/>
    </row>
    <row r="24" spans="2:15" s="385" customFormat="1" ht="89.25" customHeight="1" thickBot="1">
      <c r="B24" s="383"/>
      <c r="C24" s="745"/>
      <c r="D24" s="746"/>
      <c r="E24" s="369" t="s">
        <v>84</v>
      </c>
      <c r="F24" s="368" t="s">
        <v>85</v>
      </c>
      <c r="G24" s="368" t="s">
        <v>59</v>
      </c>
      <c r="H24" s="368" t="s">
        <v>306</v>
      </c>
      <c r="I24" s="370" t="s">
        <v>175</v>
      </c>
      <c r="J24" s="371" t="s">
        <v>30</v>
      </c>
      <c r="K24" s="384"/>
      <c r="M24" s="727"/>
    </row>
    <row r="25" spans="2:15" s="392" customFormat="1" ht="49.5" customHeight="1" thickBot="1">
      <c r="B25" s="386"/>
      <c r="C25" s="747" t="s">
        <v>164</v>
      </c>
      <c r="D25" s="748"/>
      <c r="E25" s="445"/>
      <c r="F25" s="446"/>
      <c r="G25" s="447"/>
      <c r="H25" s="446"/>
      <c r="I25" s="446"/>
      <c r="J25" s="390">
        <f t="shared" ref="J25" si="0">SUM(E25:I25)</f>
        <v>0</v>
      </c>
      <c r="K25" s="391"/>
      <c r="M25" s="727"/>
    </row>
    <row r="26" spans="2:15" s="399" customFormat="1" ht="40.5" customHeight="1">
      <c r="B26" s="393"/>
      <c r="C26" s="749" t="s">
        <v>117</v>
      </c>
      <c r="D26" s="394" t="s">
        <v>118</v>
      </c>
      <c r="E26" s="448"/>
      <c r="F26" s="448"/>
      <c r="G26" s="449"/>
      <c r="H26" s="448"/>
      <c r="I26" s="448"/>
      <c r="J26" s="397">
        <f>SUM(E26:I26)</f>
        <v>0</v>
      </c>
      <c r="K26" s="398"/>
      <c r="M26" s="727"/>
    </row>
    <row r="27" spans="2:15" s="402" customFormat="1" ht="40.5" customHeight="1">
      <c r="B27" s="393"/>
      <c r="C27" s="750"/>
      <c r="D27" s="400" t="s">
        <v>119</v>
      </c>
      <c r="E27" s="441"/>
      <c r="F27" s="441"/>
      <c r="G27" s="442"/>
      <c r="H27" s="441"/>
      <c r="I27" s="441"/>
      <c r="J27" s="376">
        <f t="shared" ref="J27:J29" si="1">SUM(E27:I27)</f>
        <v>0</v>
      </c>
      <c r="K27" s="401"/>
      <c r="M27" s="727"/>
      <c r="O27" s="403"/>
    </row>
    <row r="28" spans="2:15" s="402" customFormat="1" ht="40.5" customHeight="1">
      <c r="B28" s="393"/>
      <c r="C28" s="750"/>
      <c r="D28" s="400" t="s">
        <v>120</v>
      </c>
      <c r="E28" s="441"/>
      <c r="F28" s="441"/>
      <c r="G28" s="442"/>
      <c r="H28" s="441"/>
      <c r="I28" s="441"/>
      <c r="J28" s="376">
        <f t="shared" si="1"/>
        <v>0</v>
      </c>
      <c r="K28" s="401"/>
      <c r="M28" s="727"/>
      <c r="O28" s="403"/>
    </row>
    <row r="29" spans="2:15" s="402" customFormat="1" ht="40.5" customHeight="1">
      <c r="B29" s="393"/>
      <c r="C29" s="750"/>
      <c r="D29" s="404" t="s">
        <v>121</v>
      </c>
      <c r="E29" s="441"/>
      <c r="F29" s="441"/>
      <c r="G29" s="442"/>
      <c r="H29" s="441"/>
      <c r="I29" s="441"/>
      <c r="J29" s="376">
        <f t="shared" si="1"/>
        <v>0</v>
      </c>
      <c r="K29" s="401"/>
      <c r="M29" s="727"/>
      <c r="O29" s="403"/>
    </row>
    <row r="30" spans="2:15" s="402" customFormat="1" ht="40.5" customHeight="1" thickBot="1">
      <c r="B30" s="393"/>
      <c r="C30" s="751"/>
      <c r="D30" s="405" t="s">
        <v>122</v>
      </c>
      <c r="E30" s="406">
        <f t="shared" ref="E30:J30" si="2">SUM(E26:E29)</f>
        <v>0</v>
      </c>
      <c r="F30" s="406">
        <f t="shared" si="2"/>
        <v>0</v>
      </c>
      <c r="G30" s="406">
        <f t="shared" si="2"/>
        <v>0</v>
      </c>
      <c r="H30" s="406">
        <f t="shared" si="2"/>
        <v>0</v>
      </c>
      <c r="I30" s="406">
        <f t="shared" si="2"/>
        <v>0</v>
      </c>
      <c r="J30" s="407">
        <f t="shared" si="2"/>
        <v>0</v>
      </c>
      <c r="K30" s="401"/>
      <c r="M30" s="727"/>
      <c r="O30" s="403"/>
    </row>
    <row r="31" spans="2:15" s="402" customFormat="1" ht="46.5" customHeight="1">
      <c r="B31" s="393"/>
      <c r="C31" s="752" t="s">
        <v>124</v>
      </c>
      <c r="D31" s="408" t="s">
        <v>131</v>
      </c>
      <c r="E31" s="409">
        <f t="shared" ref="E31:J31" si="3">(E25-E30)</f>
        <v>0</v>
      </c>
      <c r="F31" s="409">
        <f t="shared" si="3"/>
        <v>0</v>
      </c>
      <c r="G31" s="409">
        <f t="shared" si="3"/>
        <v>0</v>
      </c>
      <c r="H31" s="409">
        <f t="shared" si="3"/>
        <v>0</v>
      </c>
      <c r="I31" s="409">
        <f t="shared" si="3"/>
        <v>0</v>
      </c>
      <c r="J31" s="410">
        <f t="shared" si="3"/>
        <v>0</v>
      </c>
      <c r="K31" s="401"/>
      <c r="M31" s="727"/>
      <c r="O31" s="403"/>
    </row>
    <row r="32" spans="2:15" s="402" customFormat="1" ht="34.5" customHeight="1">
      <c r="B32" s="393"/>
      <c r="C32" s="753"/>
      <c r="D32" s="411" t="s">
        <v>110</v>
      </c>
      <c r="E32" s="412" t="e">
        <f t="shared" ref="E32:J32" si="4">E31/E25</f>
        <v>#DIV/0!</v>
      </c>
      <c r="F32" s="412" t="e">
        <f t="shared" si="4"/>
        <v>#DIV/0!</v>
      </c>
      <c r="G32" s="412" t="e">
        <f t="shared" si="4"/>
        <v>#DIV/0!</v>
      </c>
      <c r="H32" s="412" t="e">
        <f t="shared" si="4"/>
        <v>#DIV/0!</v>
      </c>
      <c r="I32" s="412" t="e">
        <f t="shared" si="4"/>
        <v>#DIV/0!</v>
      </c>
      <c r="J32" s="413" t="e">
        <f t="shared" si="4"/>
        <v>#DIV/0!</v>
      </c>
      <c r="K32" s="401"/>
      <c r="M32" s="727"/>
      <c r="O32" s="403"/>
    </row>
    <row r="33" spans="2:15" s="402" customFormat="1" ht="35.25" customHeight="1">
      <c r="B33" s="393"/>
      <c r="C33" s="753"/>
      <c r="D33" s="411" t="s">
        <v>123</v>
      </c>
      <c r="E33" s="414" t="e">
        <f t="shared" ref="E33:J33" si="5">E31/E18</f>
        <v>#DIV/0!</v>
      </c>
      <c r="F33" s="414" t="e">
        <f t="shared" si="5"/>
        <v>#DIV/0!</v>
      </c>
      <c r="G33" s="414" t="e">
        <f t="shared" si="5"/>
        <v>#DIV/0!</v>
      </c>
      <c r="H33" s="414" t="e">
        <f t="shared" si="5"/>
        <v>#DIV/0!</v>
      </c>
      <c r="I33" s="414" t="e">
        <f t="shared" si="5"/>
        <v>#DIV/0!</v>
      </c>
      <c r="J33" s="415" t="e">
        <f t="shared" si="5"/>
        <v>#DIV/0!</v>
      </c>
      <c r="K33" s="401"/>
      <c r="M33" s="727"/>
      <c r="O33" s="403"/>
    </row>
    <row r="34" spans="2:15" s="402" customFormat="1" ht="35.25" customHeight="1">
      <c r="B34" s="393"/>
      <c r="C34" s="754"/>
      <c r="D34" s="411" t="s">
        <v>302</v>
      </c>
      <c r="E34" s="440" t="e">
        <f>+E31/E17</f>
        <v>#DIV/0!</v>
      </c>
      <c r="F34" s="440" t="e">
        <f t="shared" ref="F34:J34" si="6">+F31/F17</f>
        <v>#DIV/0!</v>
      </c>
      <c r="G34" s="440" t="e">
        <f t="shared" si="6"/>
        <v>#DIV/0!</v>
      </c>
      <c r="H34" s="440" t="e">
        <f t="shared" si="6"/>
        <v>#DIV/0!</v>
      </c>
      <c r="I34" s="440" t="e">
        <f t="shared" si="6"/>
        <v>#DIV/0!</v>
      </c>
      <c r="J34" s="440" t="e">
        <f t="shared" si="6"/>
        <v>#DIV/0!</v>
      </c>
      <c r="K34" s="401"/>
      <c r="M34" s="727"/>
      <c r="O34" s="403"/>
    </row>
    <row r="35" spans="2:15" s="402" customFormat="1" ht="35.25" customHeight="1" thickBot="1">
      <c r="B35" s="393"/>
      <c r="C35" s="755" t="s">
        <v>130</v>
      </c>
      <c r="D35" s="756"/>
      <c r="E35" s="416" t="e">
        <f>E25/E18</f>
        <v>#DIV/0!</v>
      </c>
      <c r="F35" s="416" t="e">
        <f t="shared" ref="F35:J35" si="7">F25/F18</f>
        <v>#DIV/0!</v>
      </c>
      <c r="G35" s="416" t="e">
        <f t="shared" si="7"/>
        <v>#DIV/0!</v>
      </c>
      <c r="H35" s="416" t="e">
        <f t="shared" si="7"/>
        <v>#DIV/0!</v>
      </c>
      <c r="I35" s="416" t="e">
        <f t="shared" si="7"/>
        <v>#DIV/0!</v>
      </c>
      <c r="J35" s="417" t="e">
        <f t="shared" si="7"/>
        <v>#DIV/0!</v>
      </c>
      <c r="K35" s="401"/>
      <c r="M35" s="727"/>
      <c r="O35" s="403"/>
    </row>
    <row r="36" spans="2:15" s="424" customFormat="1" ht="16.5" thickBot="1">
      <c r="B36" s="418"/>
      <c r="C36" s="419"/>
      <c r="D36" s="420"/>
      <c r="E36" s="421"/>
      <c r="F36" s="421"/>
      <c r="G36" s="422"/>
      <c r="H36" s="421"/>
      <c r="I36" s="421"/>
      <c r="J36" s="353"/>
      <c r="K36" s="423"/>
      <c r="M36" s="727"/>
      <c r="O36" s="425"/>
    </row>
    <row r="37" spans="2:15" s="424" customFormat="1" ht="42" customHeight="1">
      <c r="B37" s="418"/>
      <c r="C37" s="757" t="s">
        <v>201</v>
      </c>
      <c r="D37" s="426" t="s">
        <v>200</v>
      </c>
      <c r="E37" s="427" t="e">
        <f>E29/$J$29</f>
        <v>#DIV/0!</v>
      </c>
      <c r="F37" s="427" t="e">
        <f t="shared" ref="F37:J37" si="8">F29/$J$29</f>
        <v>#DIV/0!</v>
      </c>
      <c r="G37" s="427" t="e">
        <f t="shared" si="8"/>
        <v>#DIV/0!</v>
      </c>
      <c r="H37" s="427" t="e">
        <f t="shared" si="8"/>
        <v>#DIV/0!</v>
      </c>
      <c r="I37" s="427" t="e">
        <f t="shared" si="8"/>
        <v>#DIV/0!</v>
      </c>
      <c r="J37" s="428" t="e">
        <f t="shared" si="8"/>
        <v>#DIV/0!</v>
      </c>
      <c r="K37" s="423"/>
      <c r="M37" s="727"/>
      <c r="O37" s="425"/>
    </row>
    <row r="38" spans="2:15" s="424" customFormat="1" ht="151.5" customHeight="1" thickBot="1">
      <c r="B38" s="418"/>
      <c r="C38" s="758"/>
      <c r="D38" s="429" t="s">
        <v>305</v>
      </c>
      <c r="E38" s="770"/>
      <c r="F38" s="771"/>
      <c r="G38" s="771"/>
      <c r="H38" s="771"/>
      <c r="I38" s="771"/>
      <c r="J38" s="772"/>
      <c r="K38" s="423"/>
      <c r="M38" s="727"/>
      <c r="O38" s="425"/>
    </row>
    <row r="39" spans="2:15" s="424" customFormat="1">
      <c r="B39" s="418"/>
      <c r="C39" s="419"/>
      <c r="D39" s="420"/>
      <c r="E39" s="421"/>
      <c r="F39" s="421"/>
      <c r="G39" s="422"/>
      <c r="H39" s="421"/>
      <c r="I39" s="421"/>
      <c r="J39" s="353"/>
      <c r="K39" s="423"/>
      <c r="M39" s="727"/>
      <c r="O39" s="425"/>
    </row>
    <row r="40" spans="2:15" ht="27.75" customHeight="1">
      <c r="B40" s="358"/>
      <c r="C40" s="350"/>
      <c r="D40" s="351"/>
      <c r="E40" s="437"/>
      <c r="F40" s="437"/>
      <c r="G40" s="437"/>
      <c r="H40" s="437"/>
      <c r="I40" s="437"/>
      <c r="J40" s="437"/>
      <c r="K40" s="359"/>
      <c r="O40" s="425"/>
    </row>
    <row r="41" spans="2:15" s="364" customFormat="1" ht="20.25" customHeight="1">
      <c r="B41" s="365"/>
      <c r="C41" s="366"/>
      <c r="D41" s="762" t="s">
        <v>407</v>
      </c>
      <c r="E41" s="762"/>
      <c r="F41" s="762"/>
      <c r="G41" s="762"/>
      <c r="H41" s="762"/>
      <c r="I41" s="762"/>
      <c r="J41" s="762"/>
      <c r="K41" s="372"/>
      <c r="O41" s="425"/>
    </row>
    <row r="42" spans="2:15" s="364" customFormat="1" ht="31.5" customHeight="1">
      <c r="B42" s="365"/>
      <c r="C42" s="366"/>
      <c r="D42" s="764" t="s">
        <v>408</v>
      </c>
      <c r="E42" s="764"/>
      <c r="F42" s="764"/>
      <c r="G42" s="764"/>
      <c r="H42" s="764"/>
      <c r="I42" s="764"/>
      <c r="J42" s="764"/>
      <c r="K42" s="372"/>
      <c r="O42" s="425"/>
    </row>
    <row r="43" spans="2:15" s="364" customFormat="1" ht="27.75" customHeight="1">
      <c r="B43" s="386"/>
      <c r="C43" s="430"/>
      <c r="D43" s="763" t="s">
        <v>308</v>
      </c>
      <c r="E43" s="763"/>
      <c r="F43" s="763"/>
      <c r="G43" s="763"/>
      <c r="H43" s="763"/>
      <c r="I43" s="763"/>
      <c r="J43" s="763"/>
      <c r="K43" s="372"/>
      <c r="O43" s="425"/>
    </row>
    <row r="44" spans="2:15" s="364" customFormat="1" ht="42.75" customHeight="1">
      <c r="B44" s="386"/>
      <c r="C44" s="430"/>
      <c r="D44" s="763" t="s">
        <v>136</v>
      </c>
      <c r="E44" s="763"/>
      <c r="F44" s="763"/>
      <c r="G44" s="763"/>
      <c r="H44" s="763"/>
      <c r="I44" s="763"/>
      <c r="J44" s="763"/>
      <c r="K44" s="372"/>
    </row>
    <row r="45" spans="2:15" s="392" customFormat="1" thickBot="1">
      <c r="B45" s="431"/>
      <c r="C45" s="432"/>
      <c r="D45" s="738"/>
      <c r="E45" s="738"/>
      <c r="F45" s="738"/>
      <c r="G45" s="738"/>
      <c r="H45" s="738"/>
      <c r="I45" s="738"/>
      <c r="J45" s="738"/>
      <c r="K45" s="433"/>
    </row>
    <row r="46" spans="2:15" s="424" customFormat="1">
      <c r="D46" s="434"/>
      <c r="E46" s="435"/>
      <c r="F46" s="435"/>
      <c r="H46" s="435"/>
      <c r="I46" s="435"/>
      <c r="J46" s="436"/>
    </row>
  </sheetData>
  <mergeCells count="26">
    <mergeCell ref="D45:J45"/>
    <mergeCell ref="E15:I15"/>
    <mergeCell ref="M16:M39"/>
    <mergeCell ref="E19:J19"/>
    <mergeCell ref="E23:I23"/>
    <mergeCell ref="C24:D24"/>
    <mergeCell ref="C25:D25"/>
    <mergeCell ref="C26:C30"/>
    <mergeCell ref="C31:C34"/>
    <mergeCell ref="C35:D35"/>
    <mergeCell ref="C37:C38"/>
    <mergeCell ref="E38:J38"/>
    <mergeCell ref="D41:J41"/>
    <mergeCell ref="D43:J43"/>
    <mergeCell ref="D44:J44"/>
    <mergeCell ref="D42:J42"/>
    <mergeCell ref="E21:J21"/>
    <mergeCell ref="D2:J2"/>
    <mergeCell ref="D4:J4"/>
    <mergeCell ref="D5:J5"/>
    <mergeCell ref="M5:M12"/>
    <mergeCell ref="C7:J7"/>
    <mergeCell ref="D9:H9"/>
    <mergeCell ref="E10:H10"/>
    <mergeCell ref="E11:H11"/>
    <mergeCell ref="E12:H12"/>
  </mergeCells>
  <hyperlinks>
    <hyperlink ref="B1" location="Contents!A1" display="Return to Contents"/>
    <hyperlink ref="D42" r:id="rId1" display="https://www.uregni.gov.uk/sites/uregni.gov.uk/files/media-files/REMM%20Retail%20Margin%20Methodology.pdf"/>
  </hyperlinks>
  <pageMargins left="0.70866141732283472" right="0.70866141732283472" top="0.94488188976377963" bottom="0.74803149606299213" header="0.31496062992125984" footer="0.31496062992125984"/>
  <pageSetup paperSize="9" scale="42" orientation="portrait" r:id="rId2"/>
  <headerFooter>
    <oddHeader>&amp;R&amp;G</oddHeader>
    <oddFooter>&amp;R&amp;F</oddFooter>
  </headerFooter>
  <legacyDrawingHF r:id="rId3"/>
</worksheet>
</file>

<file path=xl/worksheets/sheet14.xml><?xml version="1.0" encoding="utf-8"?>
<worksheet xmlns="http://schemas.openxmlformats.org/spreadsheetml/2006/main" xmlns:r="http://schemas.openxmlformats.org/officeDocument/2006/relationships">
  <sheetPr>
    <pageSetUpPr fitToPage="1"/>
  </sheetPr>
  <dimension ref="A1:O46"/>
  <sheetViews>
    <sheetView view="pageBreakPreview" zoomScale="55" zoomScaleNormal="85" zoomScaleSheetLayoutView="55" workbookViewId="0">
      <selection activeCell="B1" sqref="B1"/>
    </sheetView>
  </sheetViews>
  <sheetFormatPr defaultColWidth="8.88671875" defaultRowHeight="15.75"/>
  <cols>
    <col min="1" max="1" width="3.44140625" style="354" customWidth="1"/>
    <col min="2" max="2" width="2.77734375" style="354" customWidth="1"/>
    <col min="3" max="3" width="4.88671875" style="354" customWidth="1"/>
    <col min="4" max="4" width="40.109375" style="438" customWidth="1"/>
    <col min="5" max="6" width="17" style="439" customWidth="1"/>
    <col min="7" max="7" width="17" style="354" customWidth="1"/>
    <col min="8" max="9" width="17" style="439" customWidth="1"/>
    <col min="10" max="10" width="17" style="436" customWidth="1"/>
    <col min="11" max="11" width="3.6640625" style="354" customWidth="1"/>
    <col min="12" max="12" width="4.88671875" style="354" customWidth="1"/>
    <col min="13" max="13" width="13.21875" style="354" customWidth="1"/>
    <col min="14" max="16384" width="8.88671875" style="354"/>
  </cols>
  <sheetData>
    <row r="1" spans="1:13" ht="16.5" thickBot="1">
      <c r="A1" s="350"/>
      <c r="B1" s="253" t="s">
        <v>129</v>
      </c>
      <c r="C1" s="350"/>
      <c r="D1" s="351"/>
      <c r="E1" s="352"/>
      <c r="F1" s="352"/>
      <c r="G1" s="350"/>
      <c r="H1" s="352"/>
      <c r="I1" s="352"/>
      <c r="J1" s="353"/>
      <c r="K1" s="350"/>
      <c r="L1" s="350"/>
    </row>
    <row r="2" spans="1:13">
      <c r="B2" s="355"/>
      <c r="C2" s="356"/>
      <c r="D2" s="725" t="s">
        <v>62</v>
      </c>
      <c r="E2" s="725"/>
      <c r="F2" s="725"/>
      <c r="G2" s="725"/>
      <c r="H2" s="725"/>
      <c r="I2" s="725"/>
      <c r="J2" s="725"/>
      <c r="K2" s="357"/>
    </row>
    <row r="3" spans="1:13">
      <c r="B3" s="358"/>
      <c r="C3" s="350"/>
      <c r="D3" s="351"/>
      <c r="E3" s="352"/>
      <c r="F3" s="352"/>
      <c r="G3" s="350"/>
      <c r="H3" s="352"/>
      <c r="I3" s="352"/>
      <c r="J3" s="353"/>
      <c r="K3" s="359"/>
    </row>
    <row r="4" spans="1:13" ht="16.5" thickBot="1">
      <c r="B4" s="358"/>
      <c r="C4" s="350"/>
      <c r="D4" s="779" t="s">
        <v>63</v>
      </c>
      <c r="E4" s="779"/>
      <c r="F4" s="779"/>
      <c r="G4" s="779"/>
      <c r="H4" s="779"/>
      <c r="I4" s="779"/>
      <c r="J4" s="779"/>
      <c r="K4" s="359"/>
    </row>
    <row r="5" spans="1:13" ht="18" customHeight="1">
      <c r="B5" s="358"/>
      <c r="C5" s="350"/>
      <c r="D5" s="779" t="s">
        <v>373</v>
      </c>
      <c r="E5" s="779"/>
      <c r="F5" s="779"/>
      <c r="G5" s="779"/>
      <c r="H5" s="779"/>
      <c r="I5" s="779"/>
      <c r="J5" s="779"/>
      <c r="K5" s="359"/>
      <c r="M5" s="729" t="s">
        <v>317</v>
      </c>
    </row>
    <row r="6" spans="1:13">
      <c r="B6" s="358"/>
      <c r="C6" s="350"/>
      <c r="D6" s="487"/>
      <c r="E6" s="487"/>
      <c r="F6" s="487"/>
      <c r="G6" s="487"/>
      <c r="H6" s="361"/>
      <c r="I6" s="361"/>
      <c r="J6" s="353"/>
      <c r="K6" s="359"/>
      <c r="M6" s="730"/>
    </row>
    <row r="7" spans="1:13">
      <c r="B7" s="358"/>
      <c r="C7" s="732" t="s">
        <v>367</v>
      </c>
      <c r="D7" s="732"/>
      <c r="E7" s="732"/>
      <c r="F7" s="732"/>
      <c r="G7" s="732"/>
      <c r="H7" s="732"/>
      <c r="I7" s="732"/>
      <c r="J7" s="732"/>
      <c r="K7" s="359"/>
      <c r="M7" s="730"/>
    </row>
    <row r="8" spans="1:13">
      <c r="B8" s="358"/>
      <c r="C8" s="350"/>
      <c r="D8" s="351"/>
      <c r="E8" s="352"/>
      <c r="F8" s="352"/>
      <c r="G8" s="350"/>
      <c r="H8" s="352"/>
      <c r="I8" s="352"/>
      <c r="J8" s="353"/>
      <c r="K8" s="359"/>
      <c r="M8" s="730"/>
    </row>
    <row r="9" spans="1:13">
      <c r="B9" s="358"/>
      <c r="C9" s="350"/>
      <c r="D9" s="733" t="s">
        <v>88</v>
      </c>
      <c r="E9" s="733"/>
      <c r="F9" s="733"/>
      <c r="G9" s="733"/>
      <c r="H9" s="733"/>
      <c r="I9" s="352"/>
      <c r="J9" s="353"/>
      <c r="K9" s="359"/>
      <c r="M9" s="730"/>
    </row>
    <row r="10" spans="1:13">
      <c r="B10" s="358"/>
      <c r="C10" s="350"/>
      <c r="D10" s="362" t="s">
        <v>89</v>
      </c>
      <c r="E10" s="780"/>
      <c r="F10" s="780"/>
      <c r="G10" s="780"/>
      <c r="H10" s="780"/>
      <c r="I10" s="352"/>
      <c r="J10" s="353"/>
      <c r="K10" s="359"/>
      <c r="M10" s="730"/>
    </row>
    <row r="11" spans="1:13">
      <c r="B11" s="358"/>
      <c r="C11" s="350"/>
      <c r="D11" s="362" t="s">
        <v>91</v>
      </c>
      <c r="E11" s="780"/>
      <c r="F11" s="780"/>
      <c r="G11" s="780"/>
      <c r="H11" s="780"/>
      <c r="I11" s="352"/>
      <c r="J11" s="353"/>
      <c r="K11" s="359"/>
      <c r="M11" s="730"/>
    </row>
    <row r="12" spans="1:13" ht="16.5" thickBot="1">
      <c r="B12" s="358"/>
      <c r="C12" s="350"/>
      <c r="D12" s="363" t="s">
        <v>90</v>
      </c>
      <c r="E12" s="780"/>
      <c r="F12" s="780"/>
      <c r="G12" s="780"/>
      <c r="H12" s="780"/>
      <c r="I12" s="352"/>
      <c r="J12" s="353"/>
      <c r="K12" s="359"/>
      <c r="M12" s="731"/>
    </row>
    <row r="13" spans="1:13">
      <c r="B13" s="358"/>
      <c r="C13" s="350"/>
      <c r="D13" s="351"/>
      <c r="E13" s="352"/>
      <c r="F13" s="352"/>
      <c r="G13" s="350"/>
      <c r="H13" s="352"/>
      <c r="I13" s="352"/>
      <c r="J13" s="353"/>
      <c r="K13" s="359"/>
    </row>
    <row r="14" spans="1:13" ht="16.5" thickBot="1">
      <c r="B14" s="358"/>
      <c r="C14" s="350"/>
      <c r="D14" s="351"/>
      <c r="E14" s="352"/>
      <c r="F14" s="352"/>
      <c r="G14" s="350"/>
      <c r="H14" s="352"/>
      <c r="I14" s="352"/>
      <c r="J14" s="353"/>
      <c r="K14" s="359"/>
    </row>
    <row r="15" spans="1:13" ht="15" customHeight="1" thickBot="1">
      <c r="B15" s="358"/>
      <c r="C15" s="350"/>
      <c r="D15" s="351"/>
      <c r="E15" s="739" t="s">
        <v>87</v>
      </c>
      <c r="F15" s="740"/>
      <c r="G15" s="740"/>
      <c r="H15" s="740"/>
      <c r="I15" s="741"/>
      <c r="J15" s="353"/>
      <c r="K15" s="359"/>
    </row>
    <row r="16" spans="1:13" s="364" customFormat="1" ht="87.75" customHeight="1" thickBot="1">
      <c r="B16" s="365"/>
      <c r="C16" s="366"/>
      <c r="D16" s="367" t="s">
        <v>86</v>
      </c>
      <c r="E16" s="368" t="s">
        <v>84</v>
      </c>
      <c r="F16" s="368" t="s">
        <v>85</v>
      </c>
      <c r="G16" s="369" t="s">
        <v>59</v>
      </c>
      <c r="H16" s="368" t="s">
        <v>306</v>
      </c>
      <c r="I16" s="370" t="s">
        <v>175</v>
      </c>
      <c r="J16" s="371" t="s">
        <v>30</v>
      </c>
      <c r="K16" s="372"/>
      <c r="M16" s="726" t="s">
        <v>359</v>
      </c>
    </row>
    <row r="17" spans="2:15" s="364" customFormat="1" ht="50.25" customHeight="1">
      <c r="B17" s="365"/>
      <c r="C17" s="366"/>
      <c r="D17" s="373" t="s">
        <v>44</v>
      </c>
      <c r="E17" s="501"/>
      <c r="F17" s="501"/>
      <c r="G17" s="507"/>
      <c r="H17" s="501"/>
      <c r="I17" s="501"/>
      <c r="J17" s="376">
        <f>SUM(E17:I17)</f>
        <v>0</v>
      </c>
      <c r="K17" s="372"/>
      <c r="M17" s="727"/>
    </row>
    <row r="18" spans="2:15" ht="60" customHeight="1" thickBot="1">
      <c r="B18" s="358"/>
      <c r="C18" s="350"/>
      <c r="D18" s="377" t="s">
        <v>303</v>
      </c>
      <c r="E18" s="508"/>
      <c r="F18" s="508"/>
      <c r="G18" s="509"/>
      <c r="H18" s="508"/>
      <c r="I18" s="508"/>
      <c r="J18" s="380">
        <f>SUM(E18:I18)</f>
        <v>0</v>
      </c>
      <c r="K18" s="359"/>
      <c r="M18" s="727"/>
    </row>
    <row r="19" spans="2:15" ht="86.25" customHeight="1" thickBot="1">
      <c r="B19" s="358"/>
      <c r="C19" s="350"/>
      <c r="D19" s="461" t="s">
        <v>304</v>
      </c>
      <c r="E19" s="776"/>
      <c r="F19" s="777"/>
      <c r="G19" s="777"/>
      <c r="H19" s="777"/>
      <c r="I19" s="777"/>
      <c r="J19" s="778"/>
      <c r="K19" s="359"/>
      <c r="M19" s="727"/>
    </row>
    <row r="20" spans="2:15" ht="16.5" thickBot="1">
      <c r="B20" s="358"/>
      <c r="C20" s="350"/>
      <c r="D20" s="351"/>
      <c r="E20" s="352"/>
      <c r="F20" s="352"/>
      <c r="G20" s="350"/>
      <c r="H20" s="352"/>
      <c r="I20" s="352"/>
      <c r="J20" s="353"/>
      <c r="K20" s="359"/>
      <c r="M20" s="727"/>
    </row>
    <row r="21" spans="2:15" ht="42.75" customHeight="1" thickBot="1">
      <c r="B21" s="358"/>
      <c r="C21" s="350"/>
      <c r="D21" s="460" t="s">
        <v>323</v>
      </c>
      <c r="E21" s="776"/>
      <c r="F21" s="777"/>
      <c r="G21" s="777"/>
      <c r="H21" s="777"/>
      <c r="I21" s="777"/>
      <c r="J21" s="778"/>
      <c r="K21" s="359"/>
      <c r="M21" s="727"/>
    </row>
    <row r="22" spans="2:15" ht="16.5" thickBot="1">
      <c r="B22" s="358"/>
      <c r="C22" s="350"/>
      <c r="D22" s="351"/>
      <c r="E22" s="352"/>
      <c r="F22" s="352"/>
      <c r="G22" s="350"/>
      <c r="H22" s="352"/>
      <c r="I22" s="352"/>
      <c r="J22" s="353"/>
      <c r="K22" s="359"/>
      <c r="M22" s="727"/>
    </row>
    <row r="23" spans="2:15" s="364" customFormat="1" ht="16.5" customHeight="1" thickBot="1">
      <c r="B23" s="365"/>
      <c r="C23" s="366"/>
      <c r="D23" s="381"/>
      <c r="E23" s="742" t="s">
        <v>87</v>
      </c>
      <c r="F23" s="743"/>
      <c r="G23" s="743"/>
      <c r="H23" s="743"/>
      <c r="I23" s="744"/>
      <c r="J23" s="382"/>
      <c r="K23" s="372"/>
      <c r="M23" s="727"/>
    </row>
    <row r="24" spans="2:15" s="385" customFormat="1" ht="89.25" customHeight="1" thickBot="1">
      <c r="B24" s="383"/>
      <c r="C24" s="745"/>
      <c r="D24" s="746"/>
      <c r="E24" s="369" t="s">
        <v>84</v>
      </c>
      <c r="F24" s="368" t="s">
        <v>85</v>
      </c>
      <c r="G24" s="368" t="s">
        <v>59</v>
      </c>
      <c r="H24" s="368" t="s">
        <v>306</v>
      </c>
      <c r="I24" s="370" t="s">
        <v>175</v>
      </c>
      <c r="J24" s="371" t="s">
        <v>30</v>
      </c>
      <c r="K24" s="384"/>
      <c r="M24" s="727"/>
    </row>
    <row r="25" spans="2:15" s="392" customFormat="1" ht="49.5" customHeight="1" thickBot="1">
      <c r="B25" s="386"/>
      <c r="C25" s="747" t="s">
        <v>164</v>
      </c>
      <c r="D25" s="748"/>
      <c r="E25" s="502"/>
      <c r="F25" s="503"/>
      <c r="G25" s="504"/>
      <c r="H25" s="503"/>
      <c r="I25" s="503"/>
      <c r="J25" s="390">
        <f t="shared" ref="J25" si="0">SUM(E25:I25)</f>
        <v>0</v>
      </c>
      <c r="K25" s="391"/>
      <c r="M25" s="727"/>
    </row>
    <row r="26" spans="2:15" s="399" customFormat="1" ht="40.5" customHeight="1">
      <c r="B26" s="393"/>
      <c r="C26" s="749" t="s">
        <v>117</v>
      </c>
      <c r="D26" s="394" t="s">
        <v>118</v>
      </c>
      <c r="E26" s="505"/>
      <c r="F26" s="505"/>
      <c r="G26" s="506"/>
      <c r="H26" s="505"/>
      <c r="I26" s="505"/>
      <c r="J26" s="397">
        <f>SUM(E26:I26)</f>
        <v>0</v>
      </c>
      <c r="K26" s="398"/>
      <c r="M26" s="727"/>
    </row>
    <row r="27" spans="2:15" s="402" customFormat="1" ht="40.5" customHeight="1">
      <c r="B27" s="393"/>
      <c r="C27" s="750"/>
      <c r="D27" s="400" t="s">
        <v>119</v>
      </c>
      <c r="E27" s="501"/>
      <c r="F27" s="501"/>
      <c r="G27" s="507"/>
      <c r="H27" s="501"/>
      <c r="I27" s="501"/>
      <c r="J27" s="376">
        <f t="shared" ref="J27:J29" si="1">SUM(E27:I27)</f>
        <v>0</v>
      </c>
      <c r="K27" s="401"/>
      <c r="M27" s="727"/>
      <c r="O27" s="403"/>
    </row>
    <row r="28" spans="2:15" s="402" customFormat="1" ht="40.5" customHeight="1">
      <c r="B28" s="393"/>
      <c r="C28" s="750"/>
      <c r="D28" s="400" t="s">
        <v>120</v>
      </c>
      <c r="E28" s="501"/>
      <c r="F28" s="501"/>
      <c r="G28" s="507"/>
      <c r="H28" s="501"/>
      <c r="I28" s="501"/>
      <c r="J28" s="376">
        <f t="shared" si="1"/>
        <v>0</v>
      </c>
      <c r="K28" s="401"/>
      <c r="M28" s="727"/>
      <c r="O28" s="403"/>
    </row>
    <row r="29" spans="2:15" s="402" customFormat="1" ht="40.5" customHeight="1">
      <c r="B29" s="393"/>
      <c r="C29" s="750"/>
      <c r="D29" s="404" t="s">
        <v>121</v>
      </c>
      <c r="E29" s="501"/>
      <c r="F29" s="501"/>
      <c r="G29" s="507"/>
      <c r="H29" s="501"/>
      <c r="I29" s="501"/>
      <c r="J29" s="376">
        <f t="shared" si="1"/>
        <v>0</v>
      </c>
      <c r="K29" s="401"/>
      <c r="M29" s="727"/>
      <c r="O29" s="403"/>
    </row>
    <row r="30" spans="2:15" s="402" customFormat="1" ht="40.5" customHeight="1" thickBot="1">
      <c r="B30" s="393"/>
      <c r="C30" s="751"/>
      <c r="D30" s="405" t="s">
        <v>122</v>
      </c>
      <c r="E30" s="406">
        <f t="shared" ref="E30:J30" si="2">SUM(E26:E29)</f>
        <v>0</v>
      </c>
      <c r="F30" s="406">
        <f t="shared" si="2"/>
        <v>0</v>
      </c>
      <c r="G30" s="406">
        <f t="shared" si="2"/>
        <v>0</v>
      </c>
      <c r="H30" s="406">
        <f t="shared" si="2"/>
        <v>0</v>
      </c>
      <c r="I30" s="406">
        <f t="shared" si="2"/>
        <v>0</v>
      </c>
      <c r="J30" s="407">
        <f t="shared" si="2"/>
        <v>0</v>
      </c>
      <c r="K30" s="401"/>
      <c r="M30" s="727"/>
      <c r="O30" s="403"/>
    </row>
    <row r="31" spans="2:15" s="402" customFormat="1" ht="46.5" customHeight="1">
      <c r="B31" s="393"/>
      <c r="C31" s="752" t="s">
        <v>124</v>
      </c>
      <c r="D31" s="408" t="s">
        <v>131</v>
      </c>
      <c r="E31" s="409">
        <f t="shared" ref="E31:J31" si="3">(E25-E30)</f>
        <v>0</v>
      </c>
      <c r="F31" s="409">
        <f t="shared" si="3"/>
        <v>0</v>
      </c>
      <c r="G31" s="409">
        <f t="shared" si="3"/>
        <v>0</v>
      </c>
      <c r="H31" s="409">
        <f t="shared" si="3"/>
        <v>0</v>
      </c>
      <c r="I31" s="409">
        <f t="shared" si="3"/>
        <v>0</v>
      </c>
      <c r="J31" s="410">
        <f t="shared" si="3"/>
        <v>0</v>
      </c>
      <c r="K31" s="401"/>
      <c r="M31" s="727"/>
      <c r="O31" s="403"/>
    </row>
    <row r="32" spans="2:15" s="402" customFormat="1" ht="34.5" customHeight="1">
      <c r="B32" s="393"/>
      <c r="C32" s="753"/>
      <c r="D32" s="411" t="s">
        <v>110</v>
      </c>
      <c r="E32" s="412" t="e">
        <f t="shared" ref="E32:J32" si="4">E31/E25</f>
        <v>#DIV/0!</v>
      </c>
      <c r="F32" s="412" t="e">
        <f t="shared" si="4"/>
        <v>#DIV/0!</v>
      </c>
      <c r="G32" s="412" t="e">
        <f t="shared" si="4"/>
        <v>#DIV/0!</v>
      </c>
      <c r="H32" s="412" t="e">
        <f t="shared" si="4"/>
        <v>#DIV/0!</v>
      </c>
      <c r="I32" s="412" t="e">
        <f t="shared" si="4"/>
        <v>#DIV/0!</v>
      </c>
      <c r="J32" s="413" t="e">
        <f t="shared" si="4"/>
        <v>#DIV/0!</v>
      </c>
      <c r="K32" s="401"/>
      <c r="M32" s="727"/>
      <c r="O32" s="403"/>
    </row>
    <row r="33" spans="2:15" s="402" customFormat="1" ht="35.25" customHeight="1">
      <c r="B33" s="393"/>
      <c r="C33" s="753"/>
      <c r="D33" s="411" t="s">
        <v>123</v>
      </c>
      <c r="E33" s="414" t="e">
        <f t="shared" ref="E33:J33" si="5">E31/E18</f>
        <v>#DIV/0!</v>
      </c>
      <c r="F33" s="414" t="e">
        <f t="shared" si="5"/>
        <v>#DIV/0!</v>
      </c>
      <c r="G33" s="414" t="e">
        <f t="shared" si="5"/>
        <v>#DIV/0!</v>
      </c>
      <c r="H33" s="414" t="e">
        <f t="shared" si="5"/>
        <v>#DIV/0!</v>
      </c>
      <c r="I33" s="414" t="e">
        <f t="shared" si="5"/>
        <v>#DIV/0!</v>
      </c>
      <c r="J33" s="415" t="e">
        <f t="shared" si="5"/>
        <v>#DIV/0!</v>
      </c>
      <c r="K33" s="401"/>
      <c r="M33" s="727"/>
      <c r="O33" s="403"/>
    </row>
    <row r="34" spans="2:15" s="402" customFormat="1" ht="35.25" customHeight="1">
      <c r="B34" s="393"/>
      <c r="C34" s="754"/>
      <c r="D34" s="411" t="s">
        <v>302</v>
      </c>
      <c r="E34" s="440" t="e">
        <f>+E31/E17</f>
        <v>#DIV/0!</v>
      </c>
      <c r="F34" s="440" t="e">
        <f t="shared" ref="F34:J34" si="6">+F31/F17</f>
        <v>#DIV/0!</v>
      </c>
      <c r="G34" s="440" t="e">
        <f t="shared" si="6"/>
        <v>#DIV/0!</v>
      </c>
      <c r="H34" s="440" t="e">
        <f t="shared" si="6"/>
        <v>#DIV/0!</v>
      </c>
      <c r="I34" s="440" t="e">
        <f t="shared" si="6"/>
        <v>#DIV/0!</v>
      </c>
      <c r="J34" s="440" t="e">
        <f t="shared" si="6"/>
        <v>#DIV/0!</v>
      </c>
      <c r="K34" s="401"/>
      <c r="M34" s="727"/>
      <c r="O34" s="403"/>
    </row>
    <row r="35" spans="2:15" s="402" customFormat="1" ht="35.25" customHeight="1" thickBot="1">
      <c r="B35" s="393"/>
      <c r="C35" s="755" t="s">
        <v>130</v>
      </c>
      <c r="D35" s="756"/>
      <c r="E35" s="416" t="e">
        <f>E25/E18</f>
        <v>#DIV/0!</v>
      </c>
      <c r="F35" s="416" t="e">
        <f t="shared" ref="F35:J35" si="7">F25/F18</f>
        <v>#DIV/0!</v>
      </c>
      <c r="G35" s="416" t="e">
        <f t="shared" si="7"/>
        <v>#DIV/0!</v>
      </c>
      <c r="H35" s="416" t="e">
        <f t="shared" si="7"/>
        <v>#DIV/0!</v>
      </c>
      <c r="I35" s="416" t="e">
        <f t="shared" si="7"/>
        <v>#DIV/0!</v>
      </c>
      <c r="J35" s="417" t="e">
        <f t="shared" si="7"/>
        <v>#DIV/0!</v>
      </c>
      <c r="K35" s="401"/>
      <c r="M35" s="727"/>
      <c r="O35" s="403"/>
    </row>
    <row r="36" spans="2:15" s="424" customFormat="1" ht="16.5" thickBot="1">
      <c r="B36" s="418"/>
      <c r="C36" s="419"/>
      <c r="D36" s="420"/>
      <c r="E36" s="421"/>
      <c r="F36" s="421"/>
      <c r="G36" s="422"/>
      <c r="H36" s="421"/>
      <c r="I36" s="421"/>
      <c r="J36" s="353"/>
      <c r="K36" s="423"/>
      <c r="M36" s="727"/>
      <c r="O36" s="425"/>
    </row>
    <row r="37" spans="2:15" s="424" customFormat="1" ht="42" customHeight="1">
      <c r="B37" s="418"/>
      <c r="C37" s="757" t="s">
        <v>201</v>
      </c>
      <c r="D37" s="426" t="s">
        <v>200</v>
      </c>
      <c r="E37" s="427" t="e">
        <f>E29/$J$29</f>
        <v>#DIV/0!</v>
      </c>
      <c r="F37" s="427" t="e">
        <f t="shared" ref="F37:J37" si="8">F29/$J$29</f>
        <v>#DIV/0!</v>
      </c>
      <c r="G37" s="427" t="e">
        <f t="shared" si="8"/>
        <v>#DIV/0!</v>
      </c>
      <c r="H37" s="427" t="e">
        <f t="shared" si="8"/>
        <v>#DIV/0!</v>
      </c>
      <c r="I37" s="427" t="e">
        <f t="shared" si="8"/>
        <v>#DIV/0!</v>
      </c>
      <c r="J37" s="428" t="e">
        <f t="shared" si="8"/>
        <v>#DIV/0!</v>
      </c>
      <c r="K37" s="423"/>
      <c r="M37" s="727"/>
      <c r="O37" s="425"/>
    </row>
    <row r="38" spans="2:15" s="424" customFormat="1" ht="151.5" customHeight="1" thickBot="1">
      <c r="B38" s="418"/>
      <c r="C38" s="758"/>
      <c r="D38" s="429" t="s">
        <v>305</v>
      </c>
      <c r="E38" s="773"/>
      <c r="F38" s="774"/>
      <c r="G38" s="774"/>
      <c r="H38" s="774"/>
      <c r="I38" s="774"/>
      <c r="J38" s="775"/>
      <c r="K38" s="423"/>
      <c r="M38" s="727"/>
      <c r="O38" s="425"/>
    </row>
    <row r="39" spans="2:15" s="424" customFormat="1">
      <c r="B39" s="418"/>
      <c r="C39" s="419"/>
      <c r="D39" s="420"/>
      <c r="E39" s="421"/>
      <c r="F39" s="421"/>
      <c r="G39" s="422"/>
      <c r="H39" s="421"/>
      <c r="I39" s="421"/>
      <c r="J39" s="353"/>
      <c r="K39" s="423"/>
      <c r="M39" s="727"/>
      <c r="O39" s="425"/>
    </row>
    <row r="40" spans="2:15" ht="27.75" customHeight="1">
      <c r="B40" s="358"/>
      <c r="C40" s="350"/>
      <c r="D40" s="351"/>
      <c r="E40" s="437"/>
      <c r="F40" s="437"/>
      <c r="G40" s="437"/>
      <c r="H40" s="437"/>
      <c r="I40" s="437"/>
      <c r="J40" s="437"/>
      <c r="K40" s="359"/>
      <c r="O40" s="425"/>
    </row>
    <row r="41" spans="2:15" s="364" customFormat="1" ht="20.25" customHeight="1">
      <c r="B41" s="365"/>
      <c r="C41" s="366"/>
      <c r="D41" s="762" t="s">
        <v>407</v>
      </c>
      <c r="E41" s="762"/>
      <c r="F41" s="762"/>
      <c r="G41" s="762"/>
      <c r="H41" s="762"/>
      <c r="I41" s="762"/>
      <c r="J41" s="762"/>
      <c r="K41" s="372"/>
      <c r="O41" s="425"/>
    </row>
    <row r="42" spans="2:15" s="364" customFormat="1" ht="31.5" customHeight="1">
      <c r="B42" s="365"/>
      <c r="C42" s="366"/>
      <c r="D42" s="764" t="s">
        <v>408</v>
      </c>
      <c r="E42" s="764"/>
      <c r="F42" s="764"/>
      <c r="G42" s="764"/>
      <c r="H42" s="764"/>
      <c r="I42" s="764"/>
      <c r="J42" s="764"/>
      <c r="K42" s="372"/>
      <c r="O42" s="425"/>
    </row>
    <row r="43" spans="2:15" s="364" customFormat="1" ht="27.75" customHeight="1">
      <c r="B43" s="386"/>
      <c r="C43" s="430"/>
      <c r="D43" s="763" t="s">
        <v>399</v>
      </c>
      <c r="E43" s="763"/>
      <c r="F43" s="763"/>
      <c r="G43" s="763"/>
      <c r="H43" s="763"/>
      <c r="I43" s="763"/>
      <c r="J43" s="763"/>
      <c r="K43" s="372"/>
      <c r="O43" s="425"/>
    </row>
    <row r="44" spans="2:15" s="364" customFormat="1" ht="42.75" customHeight="1">
      <c r="B44" s="386"/>
      <c r="C44" s="430"/>
      <c r="D44" s="763" t="s">
        <v>136</v>
      </c>
      <c r="E44" s="763"/>
      <c r="F44" s="763"/>
      <c r="G44" s="763"/>
      <c r="H44" s="763"/>
      <c r="I44" s="763"/>
      <c r="J44" s="763"/>
      <c r="K44" s="372"/>
    </row>
    <row r="45" spans="2:15" s="392" customFormat="1" thickBot="1">
      <c r="B45" s="431"/>
      <c r="C45" s="432"/>
      <c r="D45" s="738"/>
      <c r="E45" s="738"/>
      <c r="F45" s="738"/>
      <c r="G45" s="738"/>
      <c r="H45" s="738"/>
      <c r="I45" s="738"/>
      <c r="J45" s="738"/>
      <c r="K45" s="433"/>
    </row>
    <row r="46" spans="2:15" s="424" customFormat="1">
      <c r="D46" s="434"/>
      <c r="E46" s="435"/>
      <c r="F46" s="435"/>
      <c r="H46" s="435"/>
      <c r="I46" s="435"/>
      <c r="J46" s="436"/>
    </row>
  </sheetData>
  <mergeCells count="26">
    <mergeCell ref="D2:J2"/>
    <mergeCell ref="D4:J4"/>
    <mergeCell ref="D5:J5"/>
    <mergeCell ref="M5:M12"/>
    <mergeCell ref="C7:J7"/>
    <mergeCell ref="D9:H9"/>
    <mergeCell ref="E10:H10"/>
    <mergeCell ref="E11:H11"/>
    <mergeCell ref="E12:H12"/>
    <mergeCell ref="C24:D24"/>
    <mergeCell ref="C25:D25"/>
    <mergeCell ref="C26:C30"/>
    <mergeCell ref="C31:C34"/>
    <mergeCell ref="C35:D35"/>
    <mergeCell ref="E15:I15"/>
    <mergeCell ref="M16:M39"/>
    <mergeCell ref="E19:J19"/>
    <mergeCell ref="E21:J21"/>
    <mergeCell ref="E23:I23"/>
    <mergeCell ref="D45:J45"/>
    <mergeCell ref="C37:C38"/>
    <mergeCell ref="E38:J38"/>
    <mergeCell ref="D41:J41"/>
    <mergeCell ref="D43:J43"/>
    <mergeCell ref="D44:J44"/>
    <mergeCell ref="D42:J42"/>
  </mergeCells>
  <hyperlinks>
    <hyperlink ref="B1" location="Contents!A1" display="Return to Contents"/>
    <hyperlink ref="D42" r:id="rId1" display="https://www.uregni.gov.uk/sites/uregni.gov.uk/files/media-files/REMM%20Retail%20Margin%20Methodology.pdf"/>
  </hyperlinks>
  <pageMargins left="0.70866141732283472" right="0.70866141732283472" top="0.94488188976377963" bottom="0.74803149606299213" header="0.31496062992125984" footer="0.31496062992125984"/>
  <pageSetup paperSize="9" scale="42" orientation="portrait" r:id="rId2"/>
  <headerFooter>
    <oddHeader>&amp;R&amp;G</oddHeader>
    <oddFooter>&amp;R&amp;F</oddFooter>
  </headerFooter>
  <legacyDrawingHF r:id="rId3"/>
</worksheet>
</file>

<file path=xl/worksheets/sheet15.xml><?xml version="1.0" encoding="utf-8"?>
<worksheet xmlns="http://schemas.openxmlformats.org/spreadsheetml/2006/main" xmlns:r="http://schemas.openxmlformats.org/officeDocument/2006/relationships">
  <dimension ref="A1:C455"/>
  <sheetViews>
    <sheetView showGridLines="0" view="pageBreakPreview" zoomScale="70" zoomScaleNormal="100" zoomScaleSheetLayoutView="70" workbookViewId="0"/>
  </sheetViews>
  <sheetFormatPr defaultColWidth="8.88671875" defaultRowHeight="15"/>
  <cols>
    <col min="1" max="1" width="30" style="473" customWidth="1"/>
    <col min="2" max="2" width="63.88671875" style="473" customWidth="1"/>
    <col min="3" max="16384" width="8.88671875" style="473"/>
  </cols>
  <sheetData>
    <row r="1" spans="1:2">
      <c r="A1" s="472" t="s">
        <v>129</v>
      </c>
    </row>
    <row r="2" spans="1:2" ht="15.75">
      <c r="A2" s="781" t="s">
        <v>127</v>
      </c>
      <c r="B2" s="781"/>
    </row>
    <row r="3" spans="1:2" ht="15.75">
      <c r="A3" s="781" t="s">
        <v>125</v>
      </c>
      <c r="B3" s="781"/>
    </row>
    <row r="5" spans="1:2" ht="28.5">
      <c r="A5" s="474" t="s">
        <v>354</v>
      </c>
      <c r="B5" s="475" t="s">
        <v>355</v>
      </c>
    </row>
    <row r="6" spans="1:2" ht="20.25" customHeight="1">
      <c r="A6" s="474" t="s">
        <v>220</v>
      </c>
      <c r="B6" s="475" t="s">
        <v>221</v>
      </c>
    </row>
    <row r="7" spans="1:2" ht="28.5">
      <c r="A7" s="474" t="s">
        <v>343</v>
      </c>
      <c r="B7" s="476" t="s">
        <v>222</v>
      </c>
    </row>
    <row r="8" spans="1:2" ht="28.5">
      <c r="A8" s="474" t="s">
        <v>344</v>
      </c>
      <c r="B8" s="476" t="s">
        <v>223</v>
      </c>
    </row>
    <row r="9" spans="1:2" ht="28.5">
      <c r="A9" s="474" t="s">
        <v>345</v>
      </c>
      <c r="B9" s="475" t="s">
        <v>224</v>
      </c>
    </row>
    <row r="10" spans="1:2">
      <c r="A10" s="477" t="s">
        <v>225</v>
      </c>
      <c r="B10" s="478" t="s">
        <v>226</v>
      </c>
    </row>
    <row r="11" spans="1:2" ht="28.5">
      <c r="A11" s="474" t="s">
        <v>346</v>
      </c>
      <c r="B11" s="475" t="s">
        <v>227</v>
      </c>
    </row>
    <row r="12" spans="1:2" ht="28.5">
      <c r="A12" s="474" t="s">
        <v>228</v>
      </c>
      <c r="B12" s="475" t="s">
        <v>229</v>
      </c>
    </row>
    <row r="13" spans="1:2" ht="42.75">
      <c r="A13" s="474" t="s">
        <v>230</v>
      </c>
      <c r="B13" s="475" t="s">
        <v>231</v>
      </c>
    </row>
    <row r="14" spans="1:2" ht="28.5">
      <c r="A14" s="474" t="s">
        <v>232</v>
      </c>
      <c r="B14" s="475" t="s">
        <v>233</v>
      </c>
    </row>
    <row r="15" spans="1:2" ht="28.5">
      <c r="A15" s="474" t="s">
        <v>234</v>
      </c>
      <c r="B15" s="476" t="s">
        <v>222</v>
      </c>
    </row>
    <row r="16" spans="1:2" ht="28.5">
      <c r="A16" s="474" t="s">
        <v>235</v>
      </c>
      <c r="B16" s="475" t="s">
        <v>236</v>
      </c>
    </row>
    <row r="17" spans="1:3" ht="57">
      <c r="A17" s="474" t="s">
        <v>237</v>
      </c>
      <c r="B17" s="475" t="s">
        <v>238</v>
      </c>
    </row>
    <row r="18" spans="1:3" ht="28.5">
      <c r="A18" s="474" t="s">
        <v>239</v>
      </c>
      <c r="B18" s="479" t="s">
        <v>240</v>
      </c>
    </row>
    <row r="19" spans="1:3" ht="28.5">
      <c r="A19" s="474" t="s">
        <v>347</v>
      </c>
      <c r="B19" s="475" t="s">
        <v>241</v>
      </c>
    </row>
    <row r="20" spans="1:3" ht="28.5">
      <c r="A20" s="474" t="s">
        <v>242</v>
      </c>
      <c r="B20" s="475" t="s">
        <v>243</v>
      </c>
    </row>
    <row r="21" spans="1:3">
      <c r="A21" s="474" t="s">
        <v>244</v>
      </c>
      <c r="B21" s="475" t="s">
        <v>245</v>
      </c>
    </row>
    <row r="22" spans="1:3" ht="28.5">
      <c r="A22" s="474" t="s">
        <v>246</v>
      </c>
      <c r="B22" s="476" t="s">
        <v>247</v>
      </c>
    </row>
    <row r="23" spans="1:3" ht="28.5">
      <c r="A23" s="474" t="s">
        <v>348</v>
      </c>
      <c r="B23" s="475" t="s">
        <v>248</v>
      </c>
    </row>
    <row r="24" spans="1:3" ht="30">
      <c r="A24" s="474" t="s">
        <v>249</v>
      </c>
      <c r="B24" s="475" t="s">
        <v>250</v>
      </c>
    </row>
    <row r="25" spans="1:3" ht="28.5">
      <c r="A25" s="474" t="s">
        <v>349</v>
      </c>
      <c r="B25" s="475" t="s">
        <v>251</v>
      </c>
    </row>
    <row r="26" spans="1:3" ht="42.75">
      <c r="A26" s="480" t="s">
        <v>252</v>
      </c>
      <c r="B26" s="476" t="s">
        <v>360</v>
      </c>
      <c r="C26" s="348"/>
    </row>
    <row r="27" spans="1:3" ht="99.75">
      <c r="A27" s="474" t="s">
        <v>253</v>
      </c>
      <c r="B27" s="476" t="s">
        <v>254</v>
      </c>
    </row>
    <row r="28" spans="1:3" ht="71.25">
      <c r="A28" s="474" t="s">
        <v>255</v>
      </c>
      <c r="B28" s="476" t="s">
        <v>256</v>
      </c>
    </row>
    <row r="29" spans="1:3" ht="28.5">
      <c r="A29" s="474" t="s">
        <v>257</v>
      </c>
      <c r="B29" s="476" t="s">
        <v>258</v>
      </c>
    </row>
    <row r="30" spans="1:3">
      <c r="A30" s="474" t="s">
        <v>350</v>
      </c>
      <c r="B30" s="476" t="s">
        <v>259</v>
      </c>
    </row>
    <row r="31" spans="1:3" ht="57">
      <c r="A31" s="474" t="s">
        <v>260</v>
      </c>
      <c r="B31" s="476" t="s">
        <v>261</v>
      </c>
    </row>
    <row r="32" spans="1:3" ht="28.5">
      <c r="A32" s="474" t="s">
        <v>262</v>
      </c>
      <c r="B32" s="476" t="s">
        <v>263</v>
      </c>
    </row>
    <row r="33" spans="1:3" ht="28.5">
      <c r="A33" s="474" t="s">
        <v>264</v>
      </c>
      <c r="B33" s="476" t="s">
        <v>265</v>
      </c>
    </row>
    <row r="34" spans="1:3" ht="28.5">
      <c r="A34" s="474" t="s">
        <v>351</v>
      </c>
      <c r="B34" s="476" t="s">
        <v>223</v>
      </c>
    </row>
    <row r="35" spans="1:3" ht="42.75">
      <c r="A35" s="474" t="s">
        <v>266</v>
      </c>
      <c r="B35" s="476" t="s">
        <v>267</v>
      </c>
      <c r="C35" s="481"/>
    </row>
    <row r="36" spans="1:3" ht="28.5">
      <c r="A36" s="474" t="s">
        <v>268</v>
      </c>
      <c r="B36" s="476" t="s">
        <v>247</v>
      </c>
      <c r="C36" s="349"/>
    </row>
    <row r="37" spans="1:3" ht="28.5">
      <c r="A37" s="474" t="s">
        <v>352</v>
      </c>
      <c r="B37" s="476" t="s">
        <v>269</v>
      </c>
    </row>
    <row r="38" spans="1:3" ht="28.5">
      <c r="A38" s="474" t="s">
        <v>353</v>
      </c>
      <c r="B38" s="476" t="s">
        <v>269</v>
      </c>
    </row>
    <row r="39" spans="1:3" ht="28.5">
      <c r="A39" s="474" t="s">
        <v>270</v>
      </c>
      <c r="B39" s="476" t="s">
        <v>271</v>
      </c>
    </row>
    <row r="40" spans="1:3" ht="28.5">
      <c r="A40" s="474" t="s">
        <v>272</v>
      </c>
      <c r="B40" s="476" t="s">
        <v>273</v>
      </c>
    </row>
    <row r="41" spans="1:3" ht="42.75">
      <c r="A41" s="474" t="s">
        <v>274</v>
      </c>
      <c r="B41" s="476" t="s">
        <v>322</v>
      </c>
      <c r="C41" s="348"/>
    </row>
    <row r="42" spans="1:3">
      <c r="A42" s="474" t="s">
        <v>275</v>
      </c>
      <c r="B42" s="476" t="s">
        <v>276</v>
      </c>
    </row>
    <row r="43" spans="1:3" ht="42.75">
      <c r="A43" s="474" t="s">
        <v>277</v>
      </c>
      <c r="B43" s="476" t="s">
        <v>278</v>
      </c>
    </row>
    <row r="44" spans="1:3" ht="28.5">
      <c r="A44" s="474" t="s">
        <v>279</v>
      </c>
      <c r="B44" s="475" t="s">
        <v>280</v>
      </c>
    </row>
    <row r="45" spans="1:3" ht="42.75">
      <c r="A45" s="474" t="s">
        <v>281</v>
      </c>
      <c r="B45" s="475" t="s">
        <v>282</v>
      </c>
    </row>
    <row r="46" spans="1:3" ht="57">
      <c r="A46" s="474" t="s">
        <v>283</v>
      </c>
      <c r="B46" s="475" t="s">
        <v>284</v>
      </c>
    </row>
    <row r="47" spans="1:3" ht="28.5">
      <c r="A47" s="474" t="s">
        <v>31</v>
      </c>
      <c r="B47" s="475" t="s">
        <v>285</v>
      </c>
    </row>
    <row r="48" spans="1:3" ht="42.75">
      <c r="A48" s="474" t="s">
        <v>286</v>
      </c>
      <c r="B48" s="475" t="s">
        <v>287</v>
      </c>
    </row>
    <row r="49" spans="1:2">
      <c r="A49" s="474" t="s">
        <v>381</v>
      </c>
      <c r="B49" s="475" t="s">
        <v>400</v>
      </c>
    </row>
    <row r="50" spans="1:2">
      <c r="A50" s="24"/>
      <c r="B50" s="24"/>
    </row>
    <row r="51" spans="1:2">
      <c r="A51" s="24"/>
      <c r="B51" s="24"/>
    </row>
    <row r="52" spans="1:2">
      <c r="A52" s="24"/>
      <c r="B52" s="24"/>
    </row>
    <row r="53" spans="1:2">
      <c r="A53" s="24"/>
      <c r="B53" s="24"/>
    </row>
    <row r="54" spans="1:2">
      <c r="A54" s="24"/>
      <c r="B54" s="24"/>
    </row>
    <row r="55" spans="1:2">
      <c r="A55" s="24"/>
      <c r="B55" s="24"/>
    </row>
    <row r="56" spans="1:2">
      <c r="A56" s="24"/>
      <c r="B56" s="24"/>
    </row>
    <row r="57" spans="1:2">
      <c r="A57" s="24"/>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24"/>
      <c r="B66" s="24"/>
    </row>
    <row r="67" spans="1:2">
      <c r="A67" s="24"/>
      <c r="B67" s="24"/>
    </row>
    <row r="68" spans="1:2">
      <c r="A68" s="24"/>
      <c r="B68" s="24"/>
    </row>
    <row r="69" spans="1:2">
      <c r="A69" s="24"/>
      <c r="B69" s="24"/>
    </row>
    <row r="70" spans="1:2">
      <c r="A70" s="24"/>
      <c r="B70" s="24"/>
    </row>
    <row r="71" spans="1:2">
      <c r="A71" s="24"/>
      <c r="B71" s="24"/>
    </row>
    <row r="72" spans="1:2">
      <c r="A72" s="24"/>
      <c r="B72" s="24"/>
    </row>
    <row r="73" spans="1:2">
      <c r="A73" s="24"/>
      <c r="B73" s="24"/>
    </row>
    <row r="74" spans="1:2">
      <c r="A74" s="24"/>
      <c r="B74" s="24"/>
    </row>
    <row r="75" spans="1:2">
      <c r="A75" s="24"/>
      <c r="B75" s="24"/>
    </row>
    <row r="76" spans="1:2">
      <c r="A76" s="24"/>
      <c r="B76" s="24"/>
    </row>
    <row r="77" spans="1:2">
      <c r="A77" s="24"/>
      <c r="B77" s="24"/>
    </row>
    <row r="78" spans="1:2">
      <c r="A78" s="24"/>
      <c r="B78" s="24"/>
    </row>
    <row r="79" spans="1:2">
      <c r="A79" s="24"/>
      <c r="B79" s="24"/>
    </row>
    <row r="80" spans="1:2">
      <c r="A80" s="24"/>
      <c r="B80" s="24"/>
    </row>
    <row r="81" spans="1:2">
      <c r="A81" s="24"/>
      <c r="B81" s="24"/>
    </row>
    <row r="82" spans="1:2">
      <c r="A82" s="24"/>
      <c r="B82" s="24"/>
    </row>
    <row r="83" spans="1:2">
      <c r="A83" s="24"/>
      <c r="B83" s="24"/>
    </row>
    <row r="84" spans="1:2">
      <c r="A84" s="24"/>
      <c r="B84" s="24"/>
    </row>
    <row r="85" spans="1:2">
      <c r="A85" s="24"/>
      <c r="B85" s="24"/>
    </row>
    <row r="86" spans="1:2">
      <c r="A86" s="24"/>
      <c r="B86" s="24"/>
    </row>
    <row r="87" spans="1:2">
      <c r="A87" s="24"/>
      <c r="B87" s="24"/>
    </row>
    <row r="88" spans="1:2">
      <c r="A88" s="24"/>
      <c r="B88" s="24"/>
    </row>
    <row r="89" spans="1:2">
      <c r="A89" s="24"/>
      <c r="B89" s="24"/>
    </row>
    <row r="90" spans="1:2">
      <c r="A90" s="24"/>
      <c r="B90" s="24"/>
    </row>
    <row r="91" spans="1:2">
      <c r="A91" s="24"/>
      <c r="B91" s="24"/>
    </row>
    <row r="92" spans="1:2">
      <c r="A92" s="24"/>
      <c r="B92" s="24"/>
    </row>
    <row r="93" spans="1:2">
      <c r="A93" s="24"/>
      <c r="B93" s="24"/>
    </row>
    <row r="94" spans="1:2">
      <c r="A94" s="24"/>
      <c r="B94" s="24"/>
    </row>
    <row r="95" spans="1:2">
      <c r="A95" s="24"/>
      <c r="B95" s="24"/>
    </row>
    <row r="96" spans="1:2">
      <c r="A96" s="24"/>
      <c r="B96" s="24"/>
    </row>
    <row r="97" spans="1:2">
      <c r="A97" s="24"/>
      <c r="B97" s="24"/>
    </row>
    <row r="98" spans="1:2">
      <c r="A98" s="24"/>
      <c r="B98" s="24"/>
    </row>
    <row r="99" spans="1:2">
      <c r="A99" s="24"/>
      <c r="B99" s="24"/>
    </row>
    <row r="100" spans="1:2">
      <c r="A100" s="24"/>
      <c r="B100" s="24"/>
    </row>
    <row r="101" spans="1:2">
      <c r="A101" s="24"/>
      <c r="B101" s="24"/>
    </row>
    <row r="102" spans="1:2">
      <c r="A102" s="24"/>
      <c r="B102" s="24"/>
    </row>
    <row r="103" spans="1:2">
      <c r="A103" s="24"/>
      <c r="B103" s="24"/>
    </row>
    <row r="104" spans="1:2">
      <c r="A104" s="24"/>
      <c r="B104" s="24"/>
    </row>
    <row r="105" spans="1:2">
      <c r="A105" s="24"/>
      <c r="B105" s="24"/>
    </row>
    <row r="106" spans="1:2">
      <c r="A106" s="24"/>
      <c r="B106" s="24"/>
    </row>
    <row r="107" spans="1:2">
      <c r="A107" s="24"/>
      <c r="B107" s="24"/>
    </row>
    <row r="108" spans="1:2">
      <c r="A108" s="24"/>
      <c r="B108" s="24"/>
    </row>
    <row r="109" spans="1:2">
      <c r="A109" s="24"/>
      <c r="B109" s="24"/>
    </row>
    <row r="110" spans="1:2">
      <c r="A110" s="24"/>
      <c r="B110" s="24"/>
    </row>
    <row r="111" spans="1:2">
      <c r="A111" s="24"/>
      <c r="B111" s="24"/>
    </row>
    <row r="112" spans="1:2">
      <c r="A112" s="24"/>
      <c r="B112" s="24"/>
    </row>
    <row r="113" spans="1:2">
      <c r="A113" s="24"/>
      <c r="B113" s="24"/>
    </row>
    <row r="114" spans="1:2">
      <c r="A114" s="24"/>
      <c r="B114" s="24"/>
    </row>
    <row r="115" spans="1:2">
      <c r="A115" s="24"/>
      <c r="B115" s="24"/>
    </row>
    <row r="116" spans="1:2">
      <c r="A116" s="24"/>
      <c r="B116" s="24"/>
    </row>
    <row r="117" spans="1:2">
      <c r="A117" s="24"/>
      <c r="B117" s="24"/>
    </row>
    <row r="118" spans="1:2">
      <c r="A118" s="24"/>
      <c r="B118" s="24"/>
    </row>
    <row r="119" spans="1:2">
      <c r="A119" s="24"/>
      <c r="B119" s="24"/>
    </row>
    <row r="120" spans="1:2">
      <c r="A120" s="24"/>
      <c r="B120" s="24"/>
    </row>
    <row r="121" spans="1:2">
      <c r="A121" s="24"/>
      <c r="B121" s="24"/>
    </row>
    <row r="122" spans="1:2">
      <c r="A122" s="24"/>
      <c r="B122" s="24"/>
    </row>
    <row r="123" spans="1:2">
      <c r="A123" s="24"/>
      <c r="B123" s="24"/>
    </row>
    <row r="124" spans="1:2">
      <c r="A124" s="24"/>
      <c r="B124" s="24"/>
    </row>
    <row r="125" spans="1:2">
      <c r="A125" s="24"/>
      <c r="B125" s="24"/>
    </row>
    <row r="126" spans="1:2">
      <c r="A126" s="24"/>
      <c r="B126" s="24"/>
    </row>
    <row r="127" spans="1:2">
      <c r="A127" s="24"/>
      <c r="B127" s="24"/>
    </row>
    <row r="128" spans="1:2">
      <c r="A128" s="24"/>
      <c r="B128" s="24"/>
    </row>
    <row r="129" spans="1:2">
      <c r="A129" s="24"/>
      <c r="B129" s="24"/>
    </row>
    <row r="130" spans="1:2">
      <c r="A130" s="24"/>
      <c r="B130" s="24"/>
    </row>
    <row r="131" spans="1:2">
      <c r="A131" s="24"/>
      <c r="B131" s="24"/>
    </row>
    <row r="132" spans="1:2">
      <c r="A132" s="24"/>
      <c r="B132" s="24"/>
    </row>
    <row r="133" spans="1:2">
      <c r="A133" s="24"/>
      <c r="B133" s="24"/>
    </row>
    <row r="134" spans="1:2">
      <c r="A134" s="24"/>
      <c r="B134" s="24"/>
    </row>
    <row r="135" spans="1:2">
      <c r="A135" s="24"/>
      <c r="B135" s="24"/>
    </row>
    <row r="136" spans="1:2">
      <c r="A136" s="24"/>
      <c r="B136" s="24"/>
    </row>
    <row r="137" spans="1:2">
      <c r="A137" s="24"/>
      <c r="B137" s="24"/>
    </row>
    <row r="138" spans="1:2">
      <c r="A138" s="24"/>
      <c r="B138" s="24"/>
    </row>
    <row r="139" spans="1:2">
      <c r="A139" s="24"/>
      <c r="B139" s="24"/>
    </row>
    <row r="140" spans="1:2">
      <c r="A140" s="24"/>
      <c r="B140" s="24"/>
    </row>
    <row r="141" spans="1:2">
      <c r="A141" s="24"/>
      <c r="B141" s="24"/>
    </row>
    <row r="142" spans="1:2">
      <c r="A142" s="24"/>
      <c r="B142" s="24"/>
    </row>
    <row r="143" spans="1:2">
      <c r="A143" s="24"/>
      <c r="B143" s="24"/>
    </row>
    <row r="144" spans="1:2">
      <c r="A144" s="24"/>
      <c r="B144" s="24"/>
    </row>
    <row r="145" spans="1:2">
      <c r="A145" s="24"/>
      <c r="B145" s="24"/>
    </row>
    <row r="146" spans="1:2">
      <c r="A146" s="24"/>
      <c r="B146" s="24"/>
    </row>
    <row r="147" spans="1:2">
      <c r="A147" s="24"/>
      <c r="B147" s="24"/>
    </row>
    <row r="148" spans="1:2">
      <c r="A148" s="24"/>
      <c r="B148" s="24"/>
    </row>
    <row r="149" spans="1:2">
      <c r="A149" s="24"/>
      <c r="B149" s="24"/>
    </row>
    <row r="150" spans="1:2">
      <c r="A150" s="24"/>
      <c r="B150" s="24"/>
    </row>
    <row r="151" spans="1:2">
      <c r="A151" s="24"/>
      <c r="B151" s="24"/>
    </row>
    <row r="152" spans="1:2">
      <c r="A152" s="24"/>
      <c r="B152" s="24"/>
    </row>
    <row r="153" spans="1:2">
      <c r="A153" s="24"/>
      <c r="B153" s="24"/>
    </row>
    <row r="154" spans="1:2">
      <c r="A154" s="24"/>
      <c r="B154" s="24"/>
    </row>
    <row r="155" spans="1:2">
      <c r="A155" s="24"/>
      <c r="B155" s="24"/>
    </row>
    <row r="156" spans="1:2">
      <c r="A156" s="24"/>
      <c r="B156" s="24"/>
    </row>
    <row r="157" spans="1:2">
      <c r="A157" s="24"/>
      <c r="B157" s="24"/>
    </row>
    <row r="158" spans="1:2">
      <c r="A158" s="24"/>
      <c r="B158" s="24"/>
    </row>
    <row r="159" spans="1:2">
      <c r="A159" s="24"/>
      <c r="B159" s="24"/>
    </row>
    <row r="160" spans="1:2">
      <c r="A160" s="24"/>
      <c r="B160" s="24"/>
    </row>
    <row r="161" spans="1:2">
      <c r="A161" s="24"/>
      <c r="B161" s="24"/>
    </row>
    <row r="162" spans="1:2">
      <c r="A162" s="24"/>
      <c r="B162" s="24"/>
    </row>
    <row r="163" spans="1:2">
      <c r="A163" s="24"/>
      <c r="B163" s="24"/>
    </row>
    <row r="164" spans="1:2">
      <c r="A164" s="24"/>
      <c r="B164" s="24"/>
    </row>
    <row r="165" spans="1:2">
      <c r="A165" s="24"/>
      <c r="B165" s="24"/>
    </row>
    <row r="166" spans="1:2">
      <c r="A166" s="24"/>
      <c r="B166" s="24"/>
    </row>
    <row r="167" spans="1:2">
      <c r="A167" s="24"/>
      <c r="B167" s="24"/>
    </row>
    <row r="168" spans="1:2">
      <c r="A168" s="24"/>
      <c r="B168" s="24"/>
    </row>
    <row r="169" spans="1:2">
      <c r="A169" s="24"/>
      <c r="B169" s="24"/>
    </row>
    <row r="170" spans="1:2">
      <c r="A170" s="24"/>
      <c r="B170" s="24"/>
    </row>
    <row r="171" spans="1:2">
      <c r="A171" s="24"/>
      <c r="B171" s="24"/>
    </row>
    <row r="172" spans="1:2">
      <c r="A172" s="24"/>
      <c r="B172" s="24"/>
    </row>
    <row r="173" spans="1:2">
      <c r="A173" s="24"/>
      <c r="B173" s="24"/>
    </row>
    <row r="174" spans="1:2">
      <c r="A174" s="24"/>
      <c r="B174" s="24"/>
    </row>
    <row r="175" spans="1:2">
      <c r="A175" s="24"/>
      <c r="B175" s="24"/>
    </row>
    <row r="176" spans="1:2">
      <c r="A176" s="24"/>
      <c r="B176" s="24"/>
    </row>
    <row r="177" spans="1:2">
      <c r="A177" s="24"/>
      <c r="B177" s="24"/>
    </row>
    <row r="178" spans="1:2">
      <c r="A178" s="24"/>
      <c r="B178" s="24"/>
    </row>
    <row r="179" spans="1:2">
      <c r="A179" s="24"/>
      <c r="B179" s="24"/>
    </row>
    <row r="180" spans="1:2">
      <c r="A180" s="24"/>
      <c r="B180" s="24"/>
    </row>
    <row r="181" spans="1:2">
      <c r="A181" s="24"/>
      <c r="B181" s="24"/>
    </row>
    <row r="182" spans="1:2">
      <c r="A182" s="24"/>
      <c r="B182" s="24"/>
    </row>
    <row r="183" spans="1:2">
      <c r="A183" s="24"/>
      <c r="B183" s="24"/>
    </row>
    <row r="184" spans="1:2">
      <c r="A184" s="24"/>
      <c r="B184" s="24"/>
    </row>
    <row r="185" spans="1:2">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row r="199" spans="1:2">
      <c r="A199" s="24"/>
      <c r="B199" s="24"/>
    </row>
    <row r="200" spans="1:2">
      <c r="A200" s="24"/>
      <c r="B200" s="24"/>
    </row>
    <row r="201" spans="1:2">
      <c r="A201" s="24"/>
      <c r="B201" s="24"/>
    </row>
    <row r="202" spans="1:2">
      <c r="A202" s="24"/>
      <c r="B202" s="24"/>
    </row>
    <row r="203" spans="1:2">
      <c r="A203" s="24"/>
      <c r="B203" s="24"/>
    </row>
    <row r="204" spans="1:2">
      <c r="A204" s="24"/>
      <c r="B204" s="24"/>
    </row>
    <row r="205" spans="1:2">
      <c r="A205" s="24"/>
      <c r="B205" s="24"/>
    </row>
    <row r="206" spans="1:2">
      <c r="A206" s="24"/>
      <c r="B206" s="24"/>
    </row>
    <row r="207" spans="1:2">
      <c r="A207" s="24"/>
      <c r="B207" s="24"/>
    </row>
    <row r="208" spans="1:2">
      <c r="A208" s="24"/>
      <c r="B208" s="24"/>
    </row>
    <row r="209" spans="1:2">
      <c r="A209" s="24"/>
      <c r="B209" s="24"/>
    </row>
    <row r="210" spans="1:2">
      <c r="A210" s="24"/>
      <c r="B210" s="24"/>
    </row>
    <row r="211" spans="1:2">
      <c r="A211" s="24"/>
      <c r="B211" s="24"/>
    </row>
    <row r="212" spans="1:2">
      <c r="A212" s="24"/>
      <c r="B212" s="24"/>
    </row>
    <row r="213" spans="1:2">
      <c r="A213" s="24"/>
      <c r="B213" s="24"/>
    </row>
    <row r="214" spans="1:2">
      <c r="A214" s="24"/>
      <c r="B214" s="24"/>
    </row>
    <row r="215" spans="1:2">
      <c r="A215" s="24"/>
      <c r="B215" s="24"/>
    </row>
    <row r="216" spans="1:2">
      <c r="A216" s="24"/>
      <c r="B216" s="24"/>
    </row>
    <row r="217" spans="1:2">
      <c r="A217" s="24"/>
      <c r="B217" s="24"/>
    </row>
    <row r="218" spans="1:2">
      <c r="A218" s="24"/>
      <c r="B218" s="24"/>
    </row>
    <row r="219" spans="1:2">
      <c r="A219" s="24"/>
      <c r="B219" s="24"/>
    </row>
    <row r="220" spans="1:2">
      <c r="A220" s="24"/>
      <c r="B220" s="24"/>
    </row>
    <row r="221" spans="1:2">
      <c r="A221" s="24"/>
      <c r="B221" s="24"/>
    </row>
    <row r="222" spans="1:2">
      <c r="A222" s="24"/>
      <c r="B222" s="24"/>
    </row>
    <row r="223" spans="1:2">
      <c r="A223" s="24"/>
      <c r="B223" s="24"/>
    </row>
    <row r="224" spans="1:2">
      <c r="A224" s="24"/>
      <c r="B224" s="24"/>
    </row>
    <row r="225" spans="1:2">
      <c r="A225" s="24"/>
      <c r="B225" s="24"/>
    </row>
    <row r="226" spans="1:2">
      <c r="A226" s="24"/>
      <c r="B226" s="24"/>
    </row>
    <row r="227" spans="1:2">
      <c r="A227" s="24"/>
      <c r="B227" s="24"/>
    </row>
    <row r="228" spans="1:2">
      <c r="A228" s="24"/>
      <c r="B228" s="24"/>
    </row>
    <row r="229" spans="1:2">
      <c r="A229" s="24"/>
      <c r="B229" s="24"/>
    </row>
    <row r="230" spans="1:2">
      <c r="A230" s="24"/>
      <c r="B230" s="24"/>
    </row>
    <row r="231" spans="1:2">
      <c r="A231" s="24"/>
      <c r="B231" s="24"/>
    </row>
    <row r="232" spans="1:2">
      <c r="A232" s="24"/>
      <c r="B232" s="24"/>
    </row>
    <row r="233" spans="1:2">
      <c r="A233" s="24"/>
      <c r="B233" s="24"/>
    </row>
    <row r="234" spans="1:2">
      <c r="A234" s="24"/>
      <c r="B234" s="24"/>
    </row>
    <row r="235" spans="1:2">
      <c r="A235" s="24"/>
      <c r="B235" s="24"/>
    </row>
    <row r="236" spans="1:2">
      <c r="A236" s="24"/>
      <c r="B236" s="24"/>
    </row>
    <row r="237" spans="1:2">
      <c r="A237" s="24"/>
      <c r="B237" s="24"/>
    </row>
    <row r="238" spans="1:2">
      <c r="A238" s="24"/>
      <c r="B238" s="24"/>
    </row>
    <row r="239" spans="1:2">
      <c r="A239" s="24"/>
      <c r="B239" s="24"/>
    </row>
    <row r="240" spans="1:2">
      <c r="A240" s="24"/>
      <c r="B240" s="24"/>
    </row>
    <row r="241" spans="1:2">
      <c r="A241" s="24"/>
      <c r="B241" s="24"/>
    </row>
    <row r="242" spans="1:2">
      <c r="A242" s="24"/>
      <c r="B242" s="24"/>
    </row>
    <row r="243" spans="1:2">
      <c r="A243" s="24"/>
      <c r="B243" s="24"/>
    </row>
    <row r="244" spans="1:2">
      <c r="A244" s="24"/>
      <c r="B244" s="24"/>
    </row>
    <row r="245" spans="1:2">
      <c r="A245" s="24"/>
      <c r="B245" s="24"/>
    </row>
    <row r="246" spans="1:2">
      <c r="A246" s="24"/>
      <c r="B246" s="24"/>
    </row>
    <row r="247" spans="1:2">
      <c r="A247" s="24"/>
      <c r="B247" s="24"/>
    </row>
    <row r="248" spans="1:2">
      <c r="A248" s="24"/>
      <c r="B248" s="24"/>
    </row>
    <row r="249" spans="1:2">
      <c r="A249" s="24"/>
      <c r="B249" s="24"/>
    </row>
    <row r="250" spans="1:2">
      <c r="A250" s="24"/>
      <c r="B250" s="24"/>
    </row>
    <row r="251" spans="1:2">
      <c r="A251" s="24"/>
      <c r="B251" s="24"/>
    </row>
    <row r="252" spans="1:2">
      <c r="A252" s="24"/>
      <c r="B252" s="24"/>
    </row>
    <row r="253" spans="1:2">
      <c r="A253" s="24"/>
      <c r="B253" s="24"/>
    </row>
    <row r="254" spans="1:2">
      <c r="A254" s="24"/>
      <c r="B254" s="24"/>
    </row>
    <row r="255" spans="1:2">
      <c r="A255" s="24"/>
      <c r="B255" s="24"/>
    </row>
    <row r="256" spans="1:2">
      <c r="A256" s="24"/>
      <c r="B256" s="24"/>
    </row>
    <row r="257" spans="1:2">
      <c r="A257" s="24"/>
      <c r="B257" s="24"/>
    </row>
    <row r="258" spans="1:2">
      <c r="A258" s="24"/>
      <c r="B258" s="24"/>
    </row>
    <row r="259" spans="1:2">
      <c r="A259" s="24"/>
      <c r="B259" s="24"/>
    </row>
    <row r="260" spans="1:2">
      <c r="A260" s="24"/>
      <c r="B260" s="24"/>
    </row>
    <row r="261" spans="1:2">
      <c r="A261" s="24"/>
      <c r="B261" s="24"/>
    </row>
    <row r="262" spans="1:2">
      <c r="A262" s="24"/>
      <c r="B262" s="24"/>
    </row>
    <row r="263" spans="1:2">
      <c r="A263" s="24"/>
      <c r="B263" s="24"/>
    </row>
    <row r="264" spans="1:2">
      <c r="A264" s="24"/>
      <c r="B264" s="24"/>
    </row>
    <row r="265" spans="1:2">
      <c r="A265" s="24"/>
      <c r="B265" s="24"/>
    </row>
    <row r="266" spans="1:2">
      <c r="A266" s="24"/>
      <c r="B266" s="24"/>
    </row>
    <row r="267" spans="1:2">
      <c r="A267" s="24"/>
      <c r="B267" s="24"/>
    </row>
    <row r="268" spans="1:2">
      <c r="A268" s="24"/>
      <c r="B268" s="24"/>
    </row>
    <row r="269" spans="1:2">
      <c r="A269" s="24"/>
      <c r="B269" s="24"/>
    </row>
    <row r="270" spans="1:2">
      <c r="A270" s="24"/>
      <c r="B270" s="24"/>
    </row>
    <row r="271" spans="1:2">
      <c r="A271" s="24"/>
      <c r="B271" s="24"/>
    </row>
    <row r="272" spans="1:2">
      <c r="A272" s="24"/>
      <c r="B272" s="24"/>
    </row>
    <row r="273" spans="1:2">
      <c r="A273" s="24"/>
      <c r="B273" s="24"/>
    </row>
    <row r="274" spans="1:2">
      <c r="A274" s="24"/>
      <c r="B274" s="24"/>
    </row>
    <row r="275" spans="1:2">
      <c r="A275" s="24"/>
      <c r="B275" s="24"/>
    </row>
    <row r="276" spans="1:2">
      <c r="A276" s="24"/>
      <c r="B276" s="24"/>
    </row>
    <row r="277" spans="1:2">
      <c r="A277" s="24"/>
      <c r="B277" s="24"/>
    </row>
    <row r="278" spans="1:2">
      <c r="A278" s="24"/>
      <c r="B278" s="24"/>
    </row>
    <row r="279" spans="1:2">
      <c r="A279" s="24"/>
      <c r="B279" s="24"/>
    </row>
    <row r="280" spans="1:2">
      <c r="A280" s="24"/>
      <c r="B280" s="24"/>
    </row>
    <row r="281" spans="1:2">
      <c r="A281" s="24"/>
      <c r="B281" s="24"/>
    </row>
    <row r="282" spans="1:2">
      <c r="A282" s="24"/>
      <c r="B282" s="24"/>
    </row>
    <row r="283" spans="1:2">
      <c r="A283" s="24"/>
      <c r="B283" s="24"/>
    </row>
    <row r="284" spans="1:2">
      <c r="A284" s="24"/>
      <c r="B284" s="24"/>
    </row>
    <row r="285" spans="1:2">
      <c r="A285" s="24"/>
      <c r="B285" s="24"/>
    </row>
    <row r="286" spans="1:2">
      <c r="A286" s="24"/>
      <c r="B286" s="24"/>
    </row>
    <row r="287" spans="1:2">
      <c r="A287" s="24"/>
      <c r="B287" s="24"/>
    </row>
    <row r="288" spans="1:2">
      <c r="A288" s="24"/>
      <c r="B288" s="24"/>
    </row>
    <row r="289" spans="1:2">
      <c r="A289" s="24"/>
      <c r="B289" s="24"/>
    </row>
    <row r="290" spans="1:2">
      <c r="A290" s="24"/>
      <c r="B290" s="24"/>
    </row>
    <row r="291" spans="1:2">
      <c r="A291" s="24"/>
      <c r="B291" s="24"/>
    </row>
    <row r="292" spans="1:2">
      <c r="A292" s="24"/>
      <c r="B292" s="24"/>
    </row>
    <row r="293" spans="1:2">
      <c r="A293" s="24"/>
      <c r="B293" s="24"/>
    </row>
    <row r="294" spans="1:2">
      <c r="A294" s="24"/>
      <c r="B294" s="24"/>
    </row>
    <row r="295" spans="1:2">
      <c r="A295" s="24"/>
      <c r="B295" s="24"/>
    </row>
    <row r="296" spans="1:2">
      <c r="A296" s="24"/>
      <c r="B296" s="24"/>
    </row>
    <row r="297" spans="1:2">
      <c r="A297" s="24"/>
      <c r="B297" s="24"/>
    </row>
    <row r="298" spans="1:2">
      <c r="A298" s="24"/>
      <c r="B298" s="24"/>
    </row>
    <row r="299" spans="1:2">
      <c r="A299" s="24"/>
      <c r="B299" s="24"/>
    </row>
    <row r="300" spans="1:2">
      <c r="A300" s="24"/>
      <c r="B300" s="24"/>
    </row>
    <row r="301" spans="1:2">
      <c r="A301" s="24"/>
      <c r="B301" s="24"/>
    </row>
    <row r="302" spans="1:2">
      <c r="A302" s="24"/>
      <c r="B302" s="24"/>
    </row>
    <row r="303" spans="1:2">
      <c r="A303" s="24"/>
      <c r="B303" s="24"/>
    </row>
    <row r="304" spans="1:2">
      <c r="A304" s="24"/>
      <c r="B304" s="24"/>
    </row>
    <row r="305" spans="1:2">
      <c r="A305" s="24"/>
      <c r="B305" s="24"/>
    </row>
    <row r="306" spans="1:2">
      <c r="A306" s="24"/>
      <c r="B306" s="24"/>
    </row>
    <row r="307" spans="1:2">
      <c r="A307" s="24"/>
      <c r="B307" s="24"/>
    </row>
    <row r="308" spans="1:2">
      <c r="A308" s="24"/>
      <c r="B308" s="24"/>
    </row>
    <row r="309" spans="1:2">
      <c r="A309" s="24"/>
      <c r="B309" s="24"/>
    </row>
    <row r="310" spans="1:2">
      <c r="A310" s="24"/>
      <c r="B310" s="24"/>
    </row>
    <row r="311" spans="1:2">
      <c r="A311" s="24"/>
      <c r="B311" s="24"/>
    </row>
    <row r="312" spans="1:2">
      <c r="A312" s="24"/>
      <c r="B312" s="24"/>
    </row>
    <row r="313" spans="1:2">
      <c r="A313" s="24"/>
      <c r="B313" s="24"/>
    </row>
    <row r="314" spans="1:2">
      <c r="A314" s="24"/>
      <c r="B314" s="24"/>
    </row>
    <row r="315" spans="1:2">
      <c r="A315" s="24"/>
      <c r="B315" s="24"/>
    </row>
    <row r="316" spans="1:2">
      <c r="A316" s="24"/>
      <c r="B316" s="24"/>
    </row>
    <row r="317" spans="1:2">
      <c r="A317" s="24"/>
      <c r="B317" s="24"/>
    </row>
    <row r="318" spans="1:2">
      <c r="A318" s="24"/>
      <c r="B318" s="24"/>
    </row>
    <row r="319" spans="1:2">
      <c r="A319" s="24"/>
      <c r="B319" s="24"/>
    </row>
    <row r="320" spans="1:2">
      <c r="A320" s="24"/>
      <c r="B320" s="24"/>
    </row>
    <row r="321" spans="1:2">
      <c r="A321" s="24"/>
      <c r="B321" s="24"/>
    </row>
    <row r="322" spans="1:2">
      <c r="A322" s="24"/>
      <c r="B322" s="24"/>
    </row>
    <row r="323" spans="1:2">
      <c r="A323" s="24"/>
      <c r="B323" s="24"/>
    </row>
    <row r="324" spans="1:2">
      <c r="A324" s="24"/>
      <c r="B324" s="24"/>
    </row>
    <row r="325" spans="1:2">
      <c r="A325" s="24"/>
      <c r="B325" s="24"/>
    </row>
    <row r="326" spans="1:2">
      <c r="A326" s="24"/>
      <c r="B326" s="24"/>
    </row>
    <row r="327" spans="1:2">
      <c r="A327" s="24"/>
      <c r="B327" s="24"/>
    </row>
    <row r="328" spans="1:2">
      <c r="A328" s="24"/>
      <c r="B328" s="24"/>
    </row>
    <row r="329" spans="1:2">
      <c r="A329" s="24"/>
      <c r="B329" s="24"/>
    </row>
    <row r="330" spans="1:2">
      <c r="A330" s="24"/>
      <c r="B330" s="24"/>
    </row>
    <row r="331" spans="1:2">
      <c r="A331" s="24"/>
      <c r="B331" s="24"/>
    </row>
    <row r="332" spans="1:2">
      <c r="A332" s="24"/>
      <c r="B332" s="24"/>
    </row>
    <row r="333" spans="1:2">
      <c r="A333" s="24"/>
      <c r="B333" s="24"/>
    </row>
    <row r="334" spans="1:2">
      <c r="A334" s="24"/>
      <c r="B334" s="24"/>
    </row>
    <row r="335" spans="1:2">
      <c r="A335" s="24"/>
      <c r="B335" s="24"/>
    </row>
    <row r="336" spans="1:2">
      <c r="A336" s="24"/>
      <c r="B336" s="24"/>
    </row>
    <row r="337" spans="1:2">
      <c r="A337" s="24"/>
      <c r="B337" s="24"/>
    </row>
    <row r="338" spans="1:2">
      <c r="A338" s="24"/>
      <c r="B338" s="24"/>
    </row>
    <row r="339" spans="1:2">
      <c r="A339" s="24"/>
      <c r="B339" s="24"/>
    </row>
    <row r="340" spans="1:2">
      <c r="A340" s="24"/>
      <c r="B340" s="24"/>
    </row>
    <row r="341" spans="1:2">
      <c r="A341" s="24"/>
      <c r="B341" s="24"/>
    </row>
    <row r="342" spans="1:2">
      <c r="A342" s="24"/>
      <c r="B342" s="24"/>
    </row>
    <row r="343" spans="1:2">
      <c r="A343" s="24"/>
      <c r="B343" s="24"/>
    </row>
    <row r="344" spans="1:2">
      <c r="A344" s="24"/>
      <c r="B344" s="24"/>
    </row>
    <row r="345" spans="1:2">
      <c r="A345" s="24"/>
      <c r="B345" s="24"/>
    </row>
    <row r="346" spans="1:2">
      <c r="A346" s="24"/>
      <c r="B346" s="24"/>
    </row>
    <row r="347" spans="1:2">
      <c r="A347" s="24"/>
      <c r="B347" s="24"/>
    </row>
    <row r="348" spans="1:2">
      <c r="A348" s="24"/>
      <c r="B348" s="24"/>
    </row>
    <row r="349" spans="1:2">
      <c r="A349" s="24"/>
      <c r="B349" s="24"/>
    </row>
    <row r="350" spans="1:2">
      <c r="A350" s="24"/>
      <c r="B350" s="24"/>
    </row>
    <row r="351" spans="1:2">
      <c r="A351" s="24"/>
      <c r="B351" s="24"/>
    </row>
    <row r="352" spans="1:2">
      <c r="A352" s="24"/>
      <c r="B352" s="24"/>
    </row>
    <row r="353" spans="1:2">
      <c r="A353" s="24"/>
      <c r="B353" s="24"/>
    </row>
    <row r="354" spans="1:2">
      <c r="A354" s="24"/>
      <c r="B354" s="24"/>
    </row>
    <row r="355" spans="1:2">
      <c r="A355" s="24"/>
      <c r="B355" s="24"/>
    </row>
    <row r="356" spans="1:2">
      <c r="A356" s="24"/>
      <c r="B356" s="24"/>
    </row>
    <row r="357" spans="1:2">
      <c r="A357" s="24"/>
      <c r="B357" s="24"/>
    </row>
    <row r="358" spans="1:2">
      <c r="A358" s="24"/>
      <c r="B358" s="24"/>
    </row>
    <row r="359" spans="1:2">
      <c r="A359" s="24"/>
      <c r="B359" s="24"/>
    </row>
    <row r="360" spans="1:2">
      <c r="A360" s="24"/>
      <c r="B360" s="24"/>
    </row>
    <row r="361" spans="1:2">
      <c r="A361" s="24"/>
      <c r="B361" s="24"/>
    </row>
    <row r="362" spans="1:2">
      <c r="A362" s="24"/>
      <c r="B362" s="24"/>
    </row>
    <row r="363" spans="1:2">
      <c r="A363" s="24"/>
      <c r="B363" s="24"/>
    </row>
    <row r="364" spans="1:2">
      <c r="A364" s="24"/>
      <c r="B364" s="24"/>
    </row>
    <row r="365" spans="1:2">
      <c r="A365" s="24"/>
      <c r="B365" s="24"/>
    </row>
    <row r="366" spans="1:2">
      <c r="A366" s="24"/>
      <c r="B366" s="24"/>
    </row>
    <row r="367" spans="1:2">
      <c r="A367" s="24"/>
      <c r="B367" s="24"/>
    </row>
    <row r="368" spans="1:2">
      <c r="A368" s="24"/>
      <c r="B368" s="24"/>
    </row>
    <row r="369" spans="1:2">
      <c r="A369" s="24"/>
      <c r="B369" s="24"/>
    </row>
    <row r="370" spans="1:2">
      <c r="A370" s="24"/>
      <c r="B370" s="24"/>
    </row>
    <row r="371" spans="1:2">
      <c r="A371" s="24"/>
      <c r="B371" s="24"/>
    </row>
    <row r="372" spans="1:2">
      <c r="A372" s="24"/>
      <c r="B372" s="24"/>
    </row>
    <row r="373" spans="1:2">
      <c r="A373" s="24"/>
      <c r="B373" s="24"/>
    </row>
    <row r="374" spans="1:2">
      <c r="A374" s="24"/>
      <c r="B374" s="24"/>
    </row>
    <row r="375" spans="1:2">
      <c r="A375" s="24"/>
      <c r="B375" s="24"/>
    </row>
    <row r="376" spans="1:2">
      <c r="A376" s="24"/>
      <c r="B376" s="24"/>
    </row>
    <row r="377" spans="1:2">
      <c r="A377" s="24"/>
      <c r="B377" s="24"/>
    </row>
    <row r="378" spans="1:2">
      <c r="A378" s="24"/>
      <c r="B378" s="24"/>
    </row>
    <row r="379" spans="1:2">
      <c r="A379" s="24"/>
      <c r="B379" s="24"/>
    </row>
    <row r="380" spans="1:2">
      <c r="A380" s="24"/>
      <c r="B380" s="24"/>
    </row>
    <row r="381" spans="1:2">
      <c r="A381" s="24"/>
      <c r="B381" s="24"/>
    </row>
    <row r="382" spans="1:2">
      <c r="A382" s="24"/>
      <c r="B382" s="24"/>
    </row>
    <row r="383" spans="1:2">
      <c r="A383" s="24"/>
      <c r="B383" s="24"/>
    </row>
    <row r="384" spans="1:2">
      <c r="A384" s="24"/>
      <c r="B384" s="24"/>
    </row>
    <row r="385" spans="1:2">
      <c r="A385" s="24"/>
      <c r="B385" s="24"/>
    </row>
    <row r="386" spans="1:2">
      <c r="A386" s="24"/>
      <c r="B386" s="24"/>
    </row>
    <row r="387" spans="1:2">
      <c r="A387" s="24"/>
      <c r="B387" s="24"/>
    </row>
    <row r="388" spans="1:2">
      <c r="A388" s="24"/>
      <c r="B388" s="24"/>
    </row>
    <row r="389" spans="1:2">
      <c r="A389" s="24"/>
      <c r="B389" s="24"/>
    </row>
    <row r="390" spans="1:2">
      <c r="A390" s="24"/>
      <c r="B390" s="24"/>
    </row>
    <row r="391" spans="1:2">
      <c r="A391" s="24"/>
      <c r="B391" s="24"/>
    </row>
    <row r="392" spans="1:2">
      <c r="A392" s="24"/>
      <c r="B392" s="24"/>
    </row>
    <row r="393" spans="1:2">
      <c r="A393" s="24"/>
      <c r="B393" s="24"/>
    </row>
    <row r="394" spans="1:2">
      <c r="A394" s="24"/>
      <c r="B394" s="24"/>
    </row>
    <row r="395" spans="1:2">
      <c r="A395" s="24"/>
      <c r="B395" s="24"/>
    </row>
    <row r="396" spans="1:2">
      <c r="A396" s="24"/>
      <c r="B396" s="24"/>
    </row>
    <row r="397" spans="1:2">
      <c r="A397" s="24"/>
      <c r="B397" s="24"/>
    </row>
    <row r="398" spans="1:2">
      <c r="A398" s="24"/>
      <c r="B398" s="24"/>
    </row>
    <row r="399" spans="1:2">
      <c r="A399" s="24"/>
      <c r="B399" s="24"/>
    </row>
    <row r="400" spans="1:2">
      <c r="A400" s="24"/>
      <c r="B400" s="24"/>
    </row>
    <row r="401" spans="1:2">
      <c r="A401" s="24"/>
      <c r="B401" s="24"/>
    </row>
    <row r="402" spans="1:2">
      <c r="A402" s="24"/>
      <c r="B402" s="24"/>
    </row>
    <row r="403" spans="1:2">
      <c r="A403" s="24"/>
      <c r="B403" s="24"/>
    </row>
    <row r="404" spans="1:2">
      <c r="A404" s="24"/>
      <c r="B404" s="24"/>
    </row>
    <row r="405" spans="1:2">
      <c r="A405" s="24"/>
      <c r="B405" s="24"/>
    </row>
    <row r="406" spans="1:2">
      <c r="A406" s="24"/>
      <c r="B406" s="24"/>
    </row>
    <row r="407" spans="1:2">
      <c r="A407" s="24"/>
      <c r="B407" s="24"/>
    </row>
    <row r="408" spans="1:2">
      <c r="A408" s="24"/>
      <c r="B408" s="24"/>
    </row>
    <row r="409" spans="1:2">
      <c r="A409" s="24"/>
      <c r="B409" s="24"/>
    </row>
    <row r="410" spans="1:2">
      <c r="A410" s="24"/>
      <c r="B410" s="24"/>
    </row>
    <row r="411" spans="1:2">
      <c r="A411" s="24"/>
      <c r="B411" s="24"/>
    </row>
    <row r="412" spans="1:2">
      <c r="A412" s="24"/>
      <c r="B412" s="24"/>
    </row>
    <row r="413" spans="1:2">
      <c r="A413" s="24"/>
      <c r="B413" s="24"/>
    </row>
    <row r="414" spans="1:2">
      <c r="A414" s="24"/>
      <c r="B414" s="24"/>
    </row>
    <row r="415" spans="1:2">
      <c r="A415" s="24"/>
      <c r="B415" s="24"/>
    </row>
    <row r="416" spans="1:2">
      <c r="A416" s="24"/>
      <c r="B416" s="24"/>
    </row>
    <row r="417" spans="1:2">
      <c r="A417" s="24"/>
      <c r="B417" s="24"/>
    </row>
    <row r="418" spans="1:2">
      <c r="A418" s="24"/>
      <c r="B418" s="24"/>
    </row>
    <row r="419" spans="1:2">
      <c r="A419" s="24"/>
      <c r="B419" s="24"/>
    </row>
    <row r="420" spans="1:2">
      <c r="A420" s="24"/>
      <c r="B420" s="24"/>
    </row>
    <row r="421" spans="1:2">
      <c r="A421" s="24"/>
      <c r="B421" s="24"/>
    </row>
    <row r="422" spans="1:2">
      <c r="A422" s="24"/>
      <c r="B422" s="24"/>
    </row>
    <row r="423" spans="1:2">
      <c r="A423" s="24"/>
      <c r="B423" s="24"/>
    </row>
    <row r="424" spans="1:2">
      <c r="A424" s="24"/>
      <c r="B424" s="24"/>
    </row>
    <row r="425" spans="1:2">
      <c r="A425" s="24"/>
      <c r="B425" s="24"/>
    </row>
    <row r="426" spans="1:2">
      <c r="A426" s="24"/>
      <c r="B426" s="24"/>
    </row>
    <row r="427" spans="1:2">
      <c r="A427" s="24"/>
      <c r="B427" s="24"/>
    </row>
    <row r="428" spans="1:2">
      <c r="A428" s="24"/>
      <c r="B428" s="24"/>
    </row>
    <row r="429" spans="1:2">
      <c r="A429" s="24"/>
      <c r="B429" s="24"/>
    </row>
    <row r="430" spans="1:2">
      <c r="A430" s="24"/>
      <c r="B430" s="24"/>
    </row>
    <row r="431" spans="1:2">
      <c r="A431" s="24"/>
      <c r="B431" s="24"/>
    </row>
    <row r="432" spans="1:2">
      <c r="A432" s="24"/>
      <c r="B432" s="24"/>
    </row>
    <row r="433" spans="1:2">
      <c r="A433" s="24"/>
      <c r="B433" s="24"/>
    </row>
    <row r="434" spans="1:2">
      <c r="A434" s="24"/>
      <c r="B434" s="24"/>
    </row>
    <row r="435" spans="1:2">
      <c r="A435" s="24"/>
      <c r="B435" s="24"/>
    </row>
    <row r="436" spans="1:2">
      <c r="A436" s="24"/>
      <c r="B436" s="24"/>
    </row>
    <row r="437" spans="1:2">
      <c r="A437" s="24"/>
      <c r="B437" s="24"/>
    </row>
    <row r="438" spans="1:2">
      <c r="A438" s="24"/>
      <c r="B438" s="24"/>
    </row>
    <row r="439" spans="1:2">
      <c r="A439" s="24"/>
      <c r="B439" s="24"/>
    </row>
    <row r="440" spans="1:2">
      <c r="A440" s="24"/>
      <c r="B440" s="24"/>
    </row>
    <row r="441" spans="1:2">
      <c r="A441" s="24"/>
      <c r="B441" s="24"/>
    </row>
    <row r="442" spans="1:2">
      <c r="A442" s="24"/>
      <c r="B442" s="24"/>
    </row>
    <row r="443" spans="1:2">
      <c r="A443" s="24"/>
      <c r="B443" s="24"/>
    </row>
    <row r="444" spans="1:2">
      <c r="A444" s="24"/>
      <c r="B444" s="24"/>
    </row>
    <row r="445" spans="1:2">
      <c r="A445" s="24"/>
      <c r="B445" s="24"/>
    </row>
    <row r="446" spans="1:2">
      <c r="A446" s="24"/>
      <c r="B446" s="24"/>
    </row>
    <row r="447" spans="1:2">
      <c r="A447" s="24"/>
      <c r="B447" s="24"/>
    </row>
    <row r="448" spans="1:2">
      <c r="A448" s="24"/>
      <c r="B448" s="24"/>
    </row>
    <row r="449" spans="1:2">
      <c r="A449" s="24"/>
      <c r="B449" s="24"/>
    </row>
    <row r="450" spans="1:2">
      <c r="A450" s="24"/>
      <c r="B450" s="24"/>
    </row>
    <row r="451" spans="1:2">
      <c r="A451" s="24"/>
      <c r="B451" s="24"/>
    </row>
    <row r="452" spans="1:2">
      <c r="A452" s="24"/>
      <c r="B452" s="24"/>
    </row>
    <row r="453" spans="1:2">
      <c r="A453" s="24"/>
      <c r="B453" s="24"/>
    </row>
    <row r="454" spans="1:2">
      <c r="A454" s="24"/>
      <c r="B454" s="24"/>
    </row>
    <row r="455" spans="1:2">
      <c r="A455" s="24"/>
      <c r="B455" s="24"/>
    </row>
  </sheetData>
  <mergeCells count="2">
    <mergeCell ref="A2:B2"/>
    <mergeCell ref="A3:B3"/>
  </mergeCells>
  <hyperlinks>
    <hyperlink ref="A1" location="Contents!A1" display="Return to Contents"/>
  </hyperlinks>
  <pageMargins left="0.75" right="0.75" top="1" bottom="0.83" header="0.5" footer="0.5"/>
  <pageSetup paperSize="9" scale="74" orientation="portrait" horizontalDpi="4294967292" r:id="rId1"/>
  <headerFooter alignWithMargins="0">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N68"/>
  <sheetViews>
    <sheetView view="pageBreakPreview" topLeftCell="C1" zoomScale="40" zoomScaleNormal="100" zoomScaleSheetLayoutView="40" workbookViewId="0">
      <selection activeCell="L17" sqref="L17"/>
    </sheetView>
  </sheetViews>
  <sheetFormatPr defaultRowHeight="14.25"/>
  <cols>
    <col min="1" max="1" width="3.88671875" style="171" customWidth="1"/>
    <col min="2" max="2" width="2.77734375" style="171" customWidth="1"/>
    <col min="3" max="3" width="11.6640625" style="171" customWidth="1"/>
    <col min="4" max="4" width="54.6640625" style="171" customWidth="1"/>
    <col min="5" max="5" width="43" style="171" customWidth="1"/>
    <col min="6" max="7" width="15.33203125" style="204" customWidth="1"/>
    <col min="8" max="8" width="15.33203125" style="205" customWidth="1"/>
    <col min="9" max="9" width="5.88671875" style="205" customWidth="1"/>
    <col min="10" max="10" width="3.44140625" style="205" customWidth="1"/>
    <col min="11" max="11" width="2.44140625" style="205" customWidth="1"/>
    <col min="12" max="12" width="15.109375" style="205" customWidth="1"/>
    <col min="13" max="13" width="6.5546875" style="205" customWidth="1"/>
    <col min="14" max="14" width="30.44140625" style="171" customWidth="1"/>
    <col min="15" max="253" width="8.88671875" style="171"/>
    <col min="254" max="254" width="74.88671875" style="171" customWidth="1"/>
    <col min="255" max="260" width="19.6640625" style="171" customWidth="1"/>
    <col min="261" max="263" width="10.33203125" style="171" customWidth="1"/>
    <col min="264" max="264" width="15.44140625" style="171" customWidth="1"/>
    <col min="265" max="266" width="8.77734375" style="171" customWidth="1"/>
    <col min="267" max="509" width="8.88671875" style="171"/>
    <col min="510" max="510" width="74.88671875" style="171" customWidth="1"/>
    <col min="511" max="516" width="19.6640625" style="171" customWidth="1"/>
    <col min="517" max="519" width="10.33203125" style="171" customWidth="1"/>
    <col min="520" max="520" width="15.44140625" style="171" customWidth="1"/>
    <col min="521" max="522" width="8.77734375" style="171" customWidth="1"/>
    <col min="523" max="765" width="8.88671875" style="171"/>
    <col min="766" max="766" width="74.88671875" style="171" customWidth="1"/>
    <col min="767" max="772" width="19.6640625" style="171" customWidth="1"/>
    <col min="773" max="775" width="10.33203125" style="171" customWidth="1"/>
    <col min="776" max="776" width="15.44140625" style="171" customWidth="1"/>
    <col min="777" max="778" width="8.77734375" style="171" customWidth="1"/>
    <col min="779" max="1021" width="8.88671875" style="171"/>
    <col min="1022" max="1022" width="74.88671875" style="171" customWidth="1"/>
    <col min="1023" max="1028" width="19.6640625" style="171" customWidth="1"/>
    <col min="1029" max="1031" width="10.33203125" style="171" customWidth="1"/>
    <col min="1032" max="1032" width="15.44140625" style="171" customWidth="1"/>
    <col min="1033" max="1034" width="8.77734375" style="171" customWidth="1"/>
    <col min="1035" max="1277" width="8.88671875" style="171"/>
    <col min="1278" max="1278" width="74.88671875" style="171" customWidth="1"/>
    <col min="1279" max="1284" width="19.6640625" style="171" customWidth="1"/>
    <col min="1285" max="1287" width="10.33203125" style="171" customWidth="1"/>
    <col min="1288" max="1288" width="15.44140625" style="171" customWidth="1"/>
    <col min="1289" max="1290" width="8.77734375" style="171" customWidth="1"/>
    <col min="1291" max="1533" width="8.88671875" style="171"/>
    <col min="1534" max="1534" width="74.88671875" style="171" customWidth="1"/>
    <col min="1535" max="1540" width="19.6640625" style="171" customWidth="1"/>
    <col min="1541" max="1543" width="10.33203125" style="171" customWidth="1"/>
    <col min="1544" max="1544" width="15.44140625" style="171" customWidth="1"/>
    <col min="1545" max="1546" width="8.77734375" style="171" customWidth="1"/>
    <col min="1547" max="1789" width="8.88671875" style="171"/>
    <col min="1790" max="1790" width="74.88671875" style="171" customWidth="1"/>
    <col min="1791" max="1796" width="19.6640625" style="171" customWidth="1"/>
    <col min="1797" max="1799" width="10.33203125" style="171" customWidth="1"/>
    <col min="1800" max="1800" width="15.44140625" style="171" customWidth="1"/>
    <col min="1801" max="1802" width="8.77734375" style="171" customWidth="1"/>
    <col min="1803" max="2045" width="8.88671875" style="171"/>
    <col min="2046" max="2046" width="74.88671875" style="171" customWidth="1"/>
    <col min="2047" max="2052" width="19.6640625" style="171" customWidth="1"/>
    <col min="2053" max="2055" width="10.33203125" style="171" customWidth="1"/>
    <col min="2056" max="2056" width="15.44140625" style="171" customWidth="1"/>
    <col min="2057" max="2058" width="8.77734375" style="171" customWidth="1"/>
    <col min="2059" max="2301" width="8.88671875" style="171"/>
    <col min="2302" max="2302" width="74.88671875" style="171" customWidth="1"/>
    <col min="2303" max="2308" width="19.6640625" style="171" customWidth="1"/>
    <col min="2309" max="2311" width="10.33203125" style="171" customWidth="1"/>
    <col min="2312" max="2312" width="15.44140625" style="171" customWidth="1"/>
    <col min="2313" max="2314" width="8.77734375" style="171" customWidth="1"/>
    <col min="2315" max="2557" width="8.88671875" style="171"/>
    <col min="2558" max="2558" width="74.88671875" style="171" customWidth="1"/>
    <col min="2559" max="2564" width="19.6640625" style="171" customWidth="1"/>
    <col min="2565" max="2567" width="10.33203125" style="171" customWidth="1"/>
    <col min="2568" max="2568" width="15.44140625" style="171" customWidth="1"/>
    <col min="2569" max="2570" width="8.77734375" style="171" customWidth="1"/>
    <col min="2571" max="2813" width="8.88671875" style="171"/>
    <col min="2814" max="2814" width="74.88671875" style="171" customWidth="1"/>
    <col min="2815" max="2820" width="19.6640625" style="171" customWidth="1"/>
    <col min="2821" max="2823" width="10.33203125" style="171" customWidth="1"/>
    <col min="2824" max="2824" width="15.44140625" style="171" customWidth="1"/>
    <col min="2825" max="2826" width="8.77734375" style="171" customWidth="1"/>
    <col min="2827" max="3069" width="8.88671875" style="171"/>
    <col min="3070" max="3070" width="74.88671875" style="171" customWidth="1"/>
    <col min="3071" max="3076" width="19.6640625" style="171" customWidth="1"/>
    <col min="3077" max="3079" width="10.33203125" style="171" customWidth="1"/>
    <col min="3080" max="3080" width="15.44140625" style="171" customWidth="1"/>
    <col min="3081" max="3082" width="8.77734375" style="171" customWidth="1"/>
    <col min="3083" max="3325" width="8.88671875" style="171"/>
    <col min="3326" max="3326" width="74.88671875" style="171" customWidth="1"/>
    <col min="3327" max="3332" width="19.6640625" style="171" customWidth="1"/>
    <col min="3333" max="3335" width="10.33203125" style="171" customWidth="1"/>
    <col min="3336" max="3336" width="15.44140625" style="171" customWidth="1"/>
    <col min="3337" max="3338" width="8.77734375" style="171" customWidth="1"/>
    <col min="3339" max="3581" width="8.88671875" style="171"/>
    <col min="3582" max="3582" width="74.88671875" style="171" customWidth="1"/>
    <col min="3583" max="3588" width="19.6640625" style="171" customWidth="1"/>
    <col min="3589" max="3591" width="10.33203125" style="171" customWidth="1"/>
    <col min="3592" max="3592" width="15.44140625" style="171" customWidth="1"/>
    <col min="3593" max="3594" width="8.77734375" style="171" customWidth="1"/>
    <col min="3595" max="3837" width="8.88671875" style="171"/>
    <col min="3838" max="3838" width="74.88671875" style="171" customWidth="1"/>
    <col min="3839" max="3844" width="19.6640625" style="171" customWidth="1"/>
    <col min="3845" max="3847" width="10.33203125" style="171" customWidth="1"/>
    <col min="3848" max="3848" width="15.44140625" style="171" customWidth="1"/>
    <col min="3849" max="3850" width="8.77734375" style="171" customWidth="1"/>
    <col min="3851" max="4093" width="8.88671875" style="171"/>
    <col min="4094" max="4094" width="74.88671875" style="171" customWidth="1"/>
    <col min="4095" max="4100" width="19.6640625" style="171" customWidth="1"/>
    <col min="4101" max="4103" width="10.33203125" style="171" customWidth="1"/>
    <col min="4104" max="4104" width="15.44140625" style="171" customWidth="1"/>
    <col min="4105" max="4106" width="8.77734375" style="171" customWidth="1"/>
    <col min="4107" max="4349" width="8.88671875" style="171"/>
    <col min="4350" max="4350" width="74.88671875" style="171" customWidth="1"/>
    <col min="4351" max="4356" width="19.6640625" style="171" customWidth="1"/>
    <col min="4357" max="4359" width="10.33203125" style="171" customWidth="1"/>
    <col min="4360" max="4360" width="15.44140625" style="171" customWidth="1"/>
    <col min="4361" max="4362" width="8.77734375" style="171" customWidth="1"/>
    <col min="4363" max="4605" width="8.88671875" style="171"/>
    <col min="4606" max="4606" width="74.88671875" style="171" customWidth="1"/>
    <col min="4607" max="4612" width="19.6640625" style="171" customWidth="1"/>
    <col min="4613" max="4615" width="10.33203125" style="171" customWidth="1"/>
    <col min="4616" max="4616" width="15.44140625" style="171" customWidth="1"/>
    <col min="4617" max="4618" width="8.77734375" style="171" customWidth="1"/>
    <col min="4619" max="4861" width="8.88671875" style="171"/>
    <col min="4862" max="4862" width="74.88671875" style="171" customWidth="1"/>
    <col min="4863" max="4868" width="19.6640625" style="171" customWidth="1"/>
    <col min="4869" max="4871" width="10.33203125" style="171" customWidth="1"/>
    <col min="4872" max="4872" width="15.44140625" style="171" customWidth="1"/>
    <col min="4873" max="4874" width="8.77734375" style="171" customWidth="1"/>
    <col min="4875" max="5117" width="8.88671875" style="171"/>
    <col min="5118" max="5118" width="74.88671875" style="171" customWidth="1"/>
    <col min="5119" max="5124" width="19.6640625" style="171" customWidth="1"/>
    <col min="5125" max="5127" width="10.33203125" style="171" customWidth="1"/>
    <col min="5128" max="5128" width="15.44140625" style="171" customWidth="1"/>
    <col min="5129" max="5130" width="8.77734375" style="171" customWidth="1"/>
    <col min="5131" max="5373" width="8.88671875" style="171"/>
    <col min="5374" max="5374" width="74.88671875" style="171" customWidth="1"/>
    <col min="5375" max="5380" width="19.6640625" style="171" customWidth="1"/>
    <col min="5381" max="5383" width="10.33203125" style="171" customWidth="1"/>
    <col min="5384" max="5384" width="15.44140625" style="171" customWidth="1"/>
    <col min="5385" max="5386" width="8.77734375" style="171" customWidth="1"/>
    <col min="5387" max="5629" width="8.88671875" style="171"/>
    <col min="5630" max="5630" width="74.88671875" style="171" customWidth="1"/>
    <col min="5631" max="5636" width="19.6640625" style="171" customWidth="1"/>
    <col min="5637" max="5639" width="10.33203125" style="171" customWidth="1"/>
    <col min="5640" max="5640" width="15.44140625" style="171" customWidth="1"/>
    <col min="5641" max="5642" width="8.77734375" style="171" customWidth="1"/>
    <col min="5643" max="5885" width="8.88671875" style="171"/>
    <col min="5886" max="5886" width="74.88671875" style="171" customWidth="1"/>
    <col min="5887" max="5892" width="19.6640625" style="171" customWidth="1"/>
    <col min="5893" max="5895" width="10.33203125" style="171" customWidth="1"/>
    <col min="5896" max="5896" width="15.44140625" style="171" customWidth="1"/>
    <col min="5897" max="5898" width="8.77734375" style="171" customWidth="1"/>
    <col min="5899" max="6141" width="8.88671875" style="171"/>
    <col min="6142" max="6142" width="74.88671875" style="171" customWidth="1"/>
    <col min="6143" max="6148" width="19.6640625" style="171" customWidth="1"/>
    <col min="6149" max="6151" width="10.33203125" style="171" customWidth="1"/>
    <col min="6152" max="6152" width="15.44140625" style="171" customWidth="1"/>
    <col min="6153" max="6154" width="8.77734375" style="171" customWidth="1"/>
    <col min="6155" max="6397" width="8.88671875" style="171"/>
    <col min="6398" max="6398" width="74.88671875" style="171" customWidth="1"/>
    <col min="6399" max="6404" width="19.6640625" style="171" customWidth="1"/>
    <col min="6405" max="6407" width="10.33203125" style="171" customWidth="1"/>
    <col min="6408" max="6408" width="15.44140625" style="171" customWidth="1"/>
    <col min="6409" max="6410" width="8.77734375" style="171" customWidth="1"/>
    <col min="6411" max="6653" width="8.88671875" style="171"/>
    <col min="6654" max="6654" width="74.88671875" style="171" customWidth="1"/>
    <col min="6655" max="6660" width="19.6640625" style="171" customWidth="1"/>
    <col min="6661" max="6663" width="10.33203125" style="171" customWidth="1"/>
    <col min="6664" max="6664" width="15.44140625" style="171" customWidth="1"/>
    <col min="6665" max="6666" width="8.77734375" style="171" customWidth="1"/>
    <col min="6667" max="6909" width="8.88671875" style="171"/>
    <col min="6910" max="6910" width="74.88671875" style="171" customWidth="1"/>
    <col min="6911" max="6916" width="19.6640625" style="171" customWidth="1"/>
    <col min="6917" max="6919" width="10.33203125" style="171" customWidth="1"/>
    <col min="6920" max="6920" width="15.44140625" style="171" customWidth="1"/>
    <col min="6921" max="6922" width="8.77734375" style="171" customWidth="1"/>
    <col min="6923" max="7165" width="8.88671875" style="171"/>
    <col min="7166" max="7166" width="74.88671875" style="171" customWidth="1"/>
    <col min="7167" max="7172" width="19.6640625" style="171" customWidth="1"/>
    <col min="7173" max="7175" width="10.33203125" style="171" customWidth="1"/>
    <col min="7176" max="7176" width="15.44140625" style="171" customWidth="1"/>
    <col min="7177" max="7178" width="8.77734375" style="171" customWidth="1"/>
    <col min="7179" max="7421" width="8.88671875" style="171"/>
    <col min="7422" max="7422" width="74.88671875" style="171" customWidth="1"/>
    <col min="7423" max="7428" width="19.6640625" style="171" customWidth="1"/>
    <col min="7429" max="7431" width="10.33203125" style="171" customWidth="1"/>
    <col min="7432" max="7432" width="15.44140625" style="171" customWidth="1"/>
    <col min="7433" max="7434" width="8.77734375" style="171" customWidth="1"/>
    <col min="7435" max="7677" width="8.88671875" style="171"/>
    <col min="7678" max="7678" width="74.88671875" style="171" customWidth="1"/>
    <col min="7679" max="7684" width="19.6640625" style="171" customWidth="1"/>
    <col min="7685" max="7687" width="10.33203125" style="171" customWidth="1"/>
    <col min="7688" max="7688" width="15.44140625" style="171" customWidth="1"/>
    <col min="7689" max="7690" width="8.77734375" style="171" customWidth="1"/>
    <col min="7691" max="7933" width="8.88671875" style="171"/>
    <col min="7934" max="7934" width="74.88671875" style="171" customWidth="1"/>
    <col min="7935" max="7940" width="19.6640625" style="171" customWidth="1"/>
    <col min="7941" max="7943" width="10.33203125" style="171" customWidth="1"/>
    <col min="7944" max="7944" width="15.44140625" style="171" customWidth="1"/>
    <col min="7945" max="7946" width="8.77734375" style="171" customWidth="1"/>
    <col min="7947" max="8189" width="8.88671875" style="171"/>
    <col min="8190" max="8190" width="74.88671875" style="171" customWidth="1"/>
    <col min="8191" max="8196" width="19.6640625" style="171" customWidth="1"/>
    <col min="8197" max="8199" width="10.33203125" style="171" customWidth="1"/>
    <col min="8200" max="8200" width="15.44140625" style="171" customWidth="1"/>
    <col min="8201" max="8202" width="8.77734375" style="171" customWidth="1"/>
    <col min="8203" max="8445" width="8.88671875" style="171"/>
    <col min="8446" max="8446" width="74.88671875" style="171" customWidth="1"/>
    <col min="8447" max="8452" width="19.6640625" style="171" customWidth="1"/>
    <col min="8453" max="8455" width="10.33203125" style="171" customWidth="1"/>
    <col min="8456" max="8456" width="15.44140625" style="171" customWidth="1"/>
    <col min="8457" max="8458" width="8.77734375" style="171" customWidth="1"/>
    <col min="8459" max="8701" width="8.88671875" style="171"/>
    <col min="8702" max="8702" width="74.88671875" style="171" customWidth="1"/>
    <col min="8703" max="8708" width="19.6640625" style="171" customWidth="1"/>
    <col min="8709" max="8711" width="10.33203125" style="171" customWidth="1"/>
    <col min="8712" max="8712" width="15.44140625" style="171" customWidth="1"/>
    <col min="8713" max="8714" width="8.77734375" style="171" customWidth="1"/>
    <col min="8715" max="8957" width="8.88671875" style="171"/>
    <col min="8958" max="8958" width="74.88671875" style="171" customWidth="1"/>
    <col min="8959" max="8964" width="19.6640625" style="171" customWidth="1"/>
    <col min="8965" max="8967" width="10.33203125" style="171" customWidth="1"/>
    <col min="8968" max="8968" width="15.44140625" style="171" customWidth="1"/>
    <col min="8969" max="8970" width="8.77734375" style="171" customWidth="1"/>
    <col min="8971" max="9213" width="8.88671875" style="171"/>
    <col min="9214" max="9214" width="74.88671875" style="171" customWidth="1"/>
    <col min="9215" max="9220" width="19.6640625" style="171" customWidth="1"/>
    <col min="9221" max="9223" width="10.33203125" style="171" customWidth="1"/>
    <col min="9224" max="9224" width="15.44140625" style="171" customWidth="1"/>
    <col min="9225" max="9226" width="8.77734375" style="171" customWidth="1"/>
    <col min="9227" max="9469" width="8.88671875" style="171"/>
    <col min="9470" max="9470" width="74.88671875" style="171" customWidth="1"/>
    <col min="9471" max="9476" width="19.6640625" style="171" customWidth="1"/>
    <col min="9477" max="9479" width="10.33203125" style="171" customWidth="1"/>
    <col min="9480" max="9480" width="15.44140625" style="171" customWidth="1"/>
    <col min="9481" max="9482" width="8.77734375" style="171" customWidth="1"/>
    <col min="9483" max="9725" width="8.88671875" style="171"/>
    <col min="9726" max="9726" width="74.88671875" style="171" customWidth="1"/>
    <col min="9727" max="9732" width="19.6640625" style="171" customWidth="1"/>
    <col min="9733" max="9735" width="10.33203125" style="171" customWidth="1"/>
    <col min="9736" max="9736" width="15.44140625" style="171" customWidth="1"/>
    <col min="9737" max="9738" width="8.77734375" style="171" customWidth="1"/>
    <col min="9739" max="9981" width="8.88671875" style="171"/>
    <col min="9982" max="9982" width="74.88671875" style="171" customWidth="1"/>
    <col min="9983" max="9988" width="19.6640625" style="171" customWidth="1"/>
    <col min="9989" max="9991" width="10.33203125" style="171" customWidth="1"/>
    <col min="9992" max="9992" width="15.44140625" style="171" customWidth="1"/>
    <col min="9993" max="9994" width="8.77734375" style="171" customWidth="1"/>
    <col min="9995" max="10237" width="8.88671875" style="171"/>
    <col min="10238" max="10238" width="74.88671875" style="171" customWidth="1"/>
    <col min="10239" max="10244" width="19.6640625" style="171" customWidth="1"/>
    <col min="10245" max="10247" width="10.33203125" style="171" customWidth="1"/>
    <col min="10248" max="10248" width="15.44140625" style="171" customWidth="1"/>
    <col min="10249" max="10250" width="8.77734375" style="171" customWidth="1"/>
    <col min="10251" max="10493" width="8.88671875" style="171"/>
    <col min="10494" max="10494" width="74.88671875" style="171" customWidth="1"/>
    <col min="10495" max="10500" width="19.6640625" style="171" customWidth="1"/>
    <col min="10501" max="10503" width="10.33203125" style="171" customWidth="1"/>
    <col min="10504" max="10504" width="15.44140625" style="171" customWidth="1"/>
    <col min="10505" max="10506" width="8.77734375" style="171" customWidth="1"/>
    <col min="10507" max="10749" width="8.88671875" style="171"/>
    <col min="10750" max="10750" width="74.88671875" style="171" customWidth="1"/>
    <col min="10751" max="10756" width="19.6640625" style="171" customWidth="1"/>
    <col min="10757" max="10759" width="10.33203125" style="171" customWidth="1"/>
    <col min="10760" max="10760" width="15.44140625" style="171" customWidth="1"/>
    <col min="10761" max="10762" width="8.77734375" style="171" customWidth="1"/>
    <col min="10763" max="11005" width="8.88671875" style="171"/>
    <col min="11006" max="11006" width="74.88671875" style="171" customWidth="1"/>
    <col min="11007" max="11012" width="19.6640625" style="171" customWidth="1"/>
    <col min="11013" max="11015" width="10.33203125" style="171" customWidth="1"/>
    <col min="11016" max="11016" width="15.44140625" style="171" customWidth="1"/>
    <col min="11017" max="11018" width="8.77734375" style="171" customWidth="1"/>
    <col min="11019" max="11261" width="8.88671875" style="171"/>
    <col min="11262" max="11262" width="74.88671875" style="171" customWidth="1"/>
    <col min="11263" max="11268" width="19.6640625" style="171" customWidth="1"/>
    <col min="11269" max="11271" width="10.33203125" style="171" customWidth="1"/>
    <col min="11272" max="11272" width="15.44140625" style="171" customWidth="1"/>
    <col min="11273" max="11274" width="8.77734375" style="171" customWidth="1"/>
    <col min="11275" max="11517" width="8.88671875" style="171"/>
    <col min="11518" max="11518" width="74.88671875" style="171" customWidth="1"/>
    <col min="11519" max="11524" width="19.6640625" style="171" customWidth="1"/>
    <col min="11525" max="11527" width="10.33203125" style="171" customWidth="1"/>
    <col min="11528" max="11528" width="15.44140625" style="171" customWidth="1"/>
    <col min="11529" max="11530" width="8.77734375" style="171" customWidth="1"/>
    <col min="11531" max="11773" width="8.88671875" style="171"/>
    <col min="11774" max="11774" width="74.88671875" style="171" customWidth="1"/>
    <col min="11775" max="11780" width="19.6640625" style="171" customWidth="1"/>
    <col min="11781" max="11783" width="10.33203125" style="171" customWidth="1"/>
    <col min="11784" max="11784" width="15.44140625" style="171" customWidth="1"/>
    <col min="11785" max="11786" width="8.77734375" style="171" customWidth="1"/>
    <col min="11787" max="12029" width="8.88671875" style="171"/>
    <col min="12030" max="12030" width="74.88671875" style="171" customWidth="1"/>
    <col min="12031" max="12036" width="19.6640625" style="171" customWidth="1"/>
    <col min="12037" max="12039" width="10.33203125" style="171" customWidth="1"/>
    <col min="12040" max="12040" width="15.44140625" style="171" customWidth="1"/>
    <col min="12041" max="12042" width="8.77734375" style="171" customWidth="1"/>
    <col min="12043" max="12285" width="8.88671875" style="171"/>
    <col min="12286" max="12286" width="74.88671875" style="171" customWidth="1"/>
    <col min="12287" max="12292" width="19.6640625" style="171" customWidth="1"/>
    <col min="12293" max="12295" width="10.33203125" style="171" customWidth="1"/>
    <col min="12296" max="12296" width="15.44140625" style="171" customWidth="1"/>
    <col min="12297" max="12298" width="8.77734375" style="171" customWidth="1"/>
    <col min="12299" max="12541" width="8.88671875" style="171"/>
    <col min="12542" max="12542" width="74.88671875" style="171" customWidth="1"/>
    <col min="12543" max="12548" width="19.6640625" style="171" customWidth="1"/>
    <col min="12549" max="12551" width="10.33203125" style="171" customWidth="1"/>
    <col min="12552" max="12552" width="15.44140625" style="171" customWidth="1"/>
    <col min="12553" max="12554" width="8.77734375" style="171" customWidth="1"/>
    <col min="12555" max="12797" width="8.88671875" style="171"/>
    <col min="12798" max="12798" width="74.88671875" style="171" customWidth="1"/>
    <col min="12799" max="12804" width="19.6640625" style="171" customWidth="1"/>
    <col min="12805" max="12807" width="10.33203125" style="171" customWidth="1"/>
    <col min="12808" max="12808" width="15.44140625" style="171" customWidth="1"/>
    <col min="12809" max="12810" width="8.77734375" style="171" customWidth="1"/>
    <col min="12811" max="13053" width="8.88671875" style="171"/>
    <col min="13054" max="13054" width="74.88671875" style="171" customWidth="1"/>
    <col min="13055" max="13060" width="19.6640625" style="171" customWidth="1"/>
    <col min="13061" max="13063" width="10.33203125" style="171" customWidth="1"/>
    <col min="13064" max="13064" width="15.44140625" style="171" customWidth="1"/>
    <col min="13065" max="13066" width="8.77734375" style="171" customWidth="1"/>
    <col min="13067" max="13309" width="8.88671875" style="171"/>
    <col min="13310" max="13310" width="74.88671875" style="171" customWidth="1"/>
    <col min="13311" max="13316" width="19.6640625" style="171" customWidth="1"/>
    <col min="13317" max="13319" width="10.33203125" style="171" customWidth="1"/>
    <col min="13320" max="13320" width="15.44140625" style="171" customWidth="1"/>
    <col min="13321" max="13322" width="8.77734375" style="171" customWidth="1"/>
    <col min="13323" max="13565" width="8.88671875" style="171"/>
    <col min="13566" max="13566" width="74.88671875" style="171" customWidth="1"/>
    <col min="13567" max="13572" width="19.6640625" style="171" customWidth="1"/>
    <col min="13573" max="13575" width="10.33203125" style="171" customWidth="1"/>
    <col min="13576" max="13576" width="15.44140625" style="171" customWidth="1"/>
    <col min="13577" max="13578" width="8.77734375" style="171" customWidth="1"/>
    <col min="13579" max="13821" width="8.88671875" style="171"/>
    <col min="13822" max="13822" width="74.88671875" style="171" customWidth="1"/>
    <col min="13823" max="13828" width="19.6640625" style="171" customWidth="1"/>
    <col min="13829" max="13831" width="10.33203125" style="171" customWidth="1"/>
    <col min="13832" max="13832" width="15.44140625" style="171" customWidth="1"/>
    <col min="13833" max="13834" width="8.77734375" style="171" customWidth="1"/>
    <col min="13835" max="14077" width="8.88671875" style="171"/>
    <col min="14078" max="14078" width="74.88671875" style="171" customWidth="1"/>
    <col min="14079" max="14084" width="19.6640625" style="171" customWidth="1"/>
    <col min="14085" max="14087" width="10.33203125" style="171" customWidth="1"/>
    <col min="14088" max="14088" width="15.44140625" style="171" customWidth="1"/>
    <col min="14089" max="14090" width="8.77734375" style="171" customWidth="1"/>
    <col min="14091" max="14333" width="8.88671875" style="171"/>
    <col min="14334" max="14334" width="74.88671875" style="171" customWidth="1"/>
    <col min="14335" max="14340" width="19.6640625" style="171" customWidth="1"/>
    <col min="14341" max="14343" width="10.33203125" style="171" customWidth="1"/>
    <col min="14344" max="14344" width="15.44140625" style="171" customWidth="1"/>
    <col min="14345" max="14346" width="8.77734375" style="171" customWidth="1"/>
    <col min="14347" max="14589" width="8.88671875" style="171"/>
    <col min="14590" max="14590" width="74.88671875" style="171" customWidth="1"/>
    <col min="14591" max="14596" width="19.6640625" style="171" customWidth="1"/>
    <col min="14597" max="14599" width="10.33203125" style="171" customWidth="1"/>
    <col min="14600" max="14600" width="15.44140625" style="171" customWidth="1"/>
    <col min="14601" max="14602" width="8.77734375" style="171" customWidth="1"/>
    <col min="14603" max="14845" width="8.88671875" style="171"/>
    <col min="14846" max="14846" width="74.88671875" style="171" customWidth="1"/>
    <col min="14847" max="14852" width="19.6640625" style="171" customWidth="1"/>
    <col min="14853" max="14855" width="10.33203125" style="171" customWidth="1"/>
    <col min="14856" max="14856" width="15.44140625" style="171" customWidth="1"/>
    <col min="14857" max="14858" width="8.77734375" style="171" customWidth="1"/>
    <col min="14859" max="15101" width="8.88671875" style="171"/>
    <col min="15102" max="15102" width="74.88671875" style="171" customWidth="1"/>
    <col min="15103" max="15108" width="19.6640625" style="171" customWidth="1"/>
    <col min="15109" max="15111" width="10.33203125" style="171" customWidth="1"/>
    <col min="15112" max="15112" width="15.44140625" style="171" customWidth="1"/>
    <col min="15113" max="15114" width="8.77734375" style="171" customWidth="1"/>
    <col min="15115" max="15357" width="8.88671875" style="171"/>
    <col min="15358" max="15358" width="74.88671875" style="171" customWidth="1"/>
    <col min="15359" max="15364" width="19.6640625" style="171" customWidth="1"/>
    <col min="15365" max="15367" width="10.33203125" style="171" customWidth="1"/>
    <col min="15368" max="15368" width="15.44140625" style="171" customWidth="1"/>
    <col min="15369" max="15370" width="8.77734375" style="171" customWidth="1"/>
    <col min="15371" max="15613" width="8.88671875" style="171"/>
    <col min="15614" max="15614" width="74.88671875" style="171" customWidth="1"/>
    <col min="15615" max="15620" width="19.6640625" style="171" customWidth="1"/>
    <col min="15621" max="15623" width="10.33203125" style="171" customWidth="1"/>
    <col min="15624" max="15624" width="15.44140625" style="171" customWidth="1"/>
    <col min="15625" max="15626" width="8.77734375" style="171" customWidth="1"/>
    <col min="15627" max="15869" width="8.88671875" style="171"/>
    <col min="15870" max="15870" width="74.88671875" style="171" customWidth="1"/>
    <col min="15871" max="15876" width="19.6640625" style="171" customWidth="1"/>
    <col min="15877" max="15879" width="10.33203125" style="171" customWidth="1"/>
    <col min="15880" max="15880" width="15.44140625" style="171" customWidth="1"/>
    <col min="15881" max="15882" width="8.77734375" style="171" customWidth="1"/>
    <col min="15883" max="16125" width="8.88671875" style="171"/>
    <col min="16126" max="16126" width="74.88671875" style="171" customWidth="1"/>
    <col min="16127" max="16132" width="19.6640625" style="171" customWidth="1"/>
    <col min="16133" max="16135" width="10.33203125" style="171" customWidth="1"/>
    <col min="16136" max="16136" width="15.44140625" style="171" customWidth="1"/>
    <col min="16137" max="16138" width="8.77734375" style="171" customWidth="1"/>
    <col min="16139" max="16384" width="8.88671875" style="171"/>
  </cols>
  <sheetData>
    <row r="1" spans="1:13" ht="15.75" thickBot="1">
      <c r="A1" s="253" t="s">
        <v>129</v>
      </c>
    </row>
    <row r="2" spans="1:13" ht="20.25">
      <c r="A2" s="181"/>
      <c r="B2" s="182"/>
      <c r="C2" s="182"/>
      <c r="D2" s="568" t="s">
        <v>62</v>
      </c>
      <c r="E2" s="568"/>
      <c r="F2" s="568"/>
      <c r="G2" s="568"/>
      <c r="H2" s="568"/>
      <c r="I2" s="112"/>
      <c r="J2" s="89"/>
      <c r="K2" s="115"/>
      <c r="L2" s="21"/>
      <c r="M2" s="115"/>
    </row>
    <row r="3" spans="1:13" ht="15.75" thickBot="1">
      <c r="A3" s="174"/>
      <c r="B3" s="175"/>
      <c r="C3" s="175"/>
      <c r="D3" s="94"/>
      <c r="E3" s="94"/>
      <c r="F3" s="94"/>
      <c r="G3" s="94"/>
      <c r="H3" s="94"/>
      <c r="I3" s="206"/>
      <c r="J3" s="207"/>
    </row>
    <row r="4" spans="1:13" ht="20.25" customHeight="1">
      <c r="A4" s="174"/>
      <c r="B4" s="175"/>
      <c r="C4" s="573" t="s">
        <v>63</v>
      </c>
      <c r="D4" s="573"/>
      <c r="E4" s="573"/>
      <c r="F4" s="573"/>
      <c r="G4" s="573"/>
      <c r="H4" s="573"/>
      <c r="I4" s="92"/>
      <c r="J4" s="83"/>
      <c r="K4" s="115"/>
      <c r="L4" s="569" t="s">
        <v>317</v>
      </c>
      <c r="M4" s="115"/>
    </row>
    <row r="5" spans="1:13" ht="18.75" customHeight="1">
      <c r="A5" s="174"/>
      <c r="B5" s="175"/>
      <c r="C5" s="574" t="s">
        <v>373</v>
      </c>
      <c r="D5" s="574"/>
      <c r="E5" s="574"/>
      <c r="F5" s="574"/>
      <c r="G5" s="574"/>
      <c r="H5" s="574"/>
      <c r="I5" s="92"/>
      <c r="J5" s="83"/>
      <c r="K5" s="115"/>
      <c r="L5" s="570"/>
      <c r="M5" s="115"/>
    </row>
    <row r="6" spans="1:13" ht="18.75" customHeight="1">
      <c r="A6" s="174"/>
      <c r="B6" s="175"/>
      <c r="C6" s="208"/>
      <c r="D6" s="64"/>
      <c r="E6" s="64"/>
      <c r="F6" s="64"/>
      <c r="G6" s="64"/>
      <c r="H6" s="64"/>
      <c r="I6" s="92"/>
      <c r="J6" s="83"/>
      <c r="K6" s="115"/>
      <c r="L6" s="570"/>
      <c r="M6" s="115"/>
    </row>
    <row r="7" spans="1:13" ht="18.75" customHeight="1">
      <c r="A7" s="174"/>
      <c r="B7" s="175"/>
      <c r="C7" s="575" t="s">
        <v>88</v>
      </c>
      <c r="D7" s="575"/>
      <c r="E7" s="575"/>
      <c r="F7" s="575"/>
      <c r="G7" s="575"/>
      <c r="H7" s="575"/>
      <c r="I7" s="92"/>
      <c r="J7" s="83"/>
      <c r="K7" s="115"/>
      <c r="L7" s="570"/>
      <c r="M7" s="115"/>
    </row>
    <row r="8" spans="1:13" ht="18.75" customHeight="1">
      <c r="A8" s="174"/>
      <c r="B8" s="175"/>
      <c r="C8" s="576" t="s">
        <v>89</v>
      </c>
      <c r="D8" s="577"/>
      <c r="E8" s="578"/>
      <c r="F8" s="579"/>
      <c r="G8" s="579"/>
      <c r="H8" s="580"/>
      <c r="I8" s="92"/>
      <c r="J8" s="83"/>
      <c r="K8" s="115"/>
      <c r="L8" s="570"/>
      <c r="M8" s="115"/>
    </row>
    <row r="9" spans="1:13" ht="18.75" customHeight="1">
      <c r="A9" s="174"/>
      <c r="B9" s="175"/>
      <c r="C9" s="576" t="s">
        <v>91</v>
      </c>
      <c r="D9" s="577"/>
      <c r="E9" s="578"/>
      <c r="F9" s="579"/>
      <c r="G9" s="579"/>
      <c r="H9" s="580"/>
      <c r="I9" s="92"/>
      <c r="J9" s="83"/>
      <c r="K9" s="115"/>
      <c r="L9" s="570"/>
      <c r="M9" s="115"/>
    </row>
    <row r="10" spans="1:13" ht="18.75" customHeight="1">
      <c r="A10" s="174"/>
      <c r="B10" s="175"/>
      <c r="C10" s="558" t="s">
        <v>90</v>
      </c>
      <c r="D10" s="559"/>
      <c r="E10" s="578"/>
      <c r="F10" s="579"/>
      <c r="G10" s="579"/>
      <c r="H10" s="580"/>
      <c r="I10" s="92"/>
      <c r="J10" s="83"/>
      <c r="K10" s="115"/>
      <c r="L10" s="570"/>
      <c r="M10" s="115"/>
    </row>
    <row r="11" spans="1:13" ht="18.75" customHeight="1">
      <c r="A11" s="174"/>
      <c r="B11" s="175"/>
      <c r="C11" s="208"/>
      <c r="D11" s="64"/>
      <c r="E11" s="64"/>
      <c r="F11" s="64"/>
      <c r="G11" s="64"/>
      <c r="H11" s="64"/>
      <c r="I11" s="92"/>
      <c r="J11" s="83"/>
      <c r="K11" s="115"/>
      <c r="L11" s="570"/>
      <c r="M11" s="115"/>
    </row>
    <row r="12" spans="1:13" s="208" customFormat="1" ht="26.25" customHeight="1" thickBot="1">
      <c r="A12" s="209"/>
      <c r="D12" s="64"/>
      <c r="E12" s="64"/>
      <c r="F12" s="64"/>
      <c r="G12" s="64"/>
      <c r="H12" s="64"/>
      <c r="I12" s="65"/>
      <c r="J12" s="132"/>
      <c r="K12" s="65"/>
      <c r="L12" s="571"/>
      <c r="M12" s="65"/>
    </row>
    <row r="13" spans="1:13" ht="20.25">
      <c r="A13" s="174"/>
      <c r="B13" s="175"/>
      <c r="C13" s="605" t="s">
        <v>100</v>
      </c>
      <c r="D13" s="605"/>
      <c r="E13" s="605"/>
      <c r="F13" s="605"/>
      <c r="G13" s="605"/>
      <c r="H13" s="605"/>
      <c r="I13" s="92"/>
      <c r="J13" s="83"/>
      <c r="K13" s="115"/>
      <c r="L13" s="21"/>
      <c r="M13" s="115"/>
    </row>
    <row r="14" spans="1:13" ht="15.75" customHeight="1">
      <c r="A14" s="174"/>
      <c r="B14" s="175"/>
      <c r="C14" s="114" t="s">
        <v>379</v>
      </c>
      <c r="D14" s="114"/>
      <c r="E14" s="114"/>
      <c r="F14" s="114"/>
      <c r="G14" s="114"/>
      <c r="H14" s="114"/>
      <c r="I14" s="101"/>
      <c r="J14" s="86"/>
      <c r="K14" s="22"/>
      <c r="L14" s="22"/>
      <c r="M14" s="22"/>
    </row>
    <row r="15" spans="1:13" ht="15.75" thickBot="1">
      <c r="A15" s="174"/>
      <c r="B15" s="175"/>
      <c r="C15" s="175"/>
      <c r="D15" s="131"/>
      <c r="E15" s="131"/>
      <c r="F15" s="61"/>
      <c r="G15" s="61"/>
      <c r="H15" s="61"/>
      <c r="I15" s="101"/>
      <c r="J15" s="86"/>
      <c r="K15" s="101"/>
      <c r="L15" s="101"/>
      <c r="M15" s="22"/>
    </row>
    <row r="16" spans="1:13" ht="8.25" customHeight="1">
      <c r="A16" s="174"/>
      <c r="B16" s="181"/>
      <c r="C16" s="182"/>
      <c r="D16" s="182"/>
      <c r="E16" s="182"/>
      <c r="F16" s="210"/>
      <c r="G16" s="210"/>
      <c r="H16" s="211"/>
      <c r="I16" s="212"/>
      <c r="J16" s="207"/>
    </row>
    <row r="17" spans="1:14" ht="34.5" customHeight="1" thickBot="1">
      <c r="A17" s="174"/>
      <c r="B17" s="174"/>
      <c r="C17" s="598" t="s">
        <v>70</v>
      </c>
      <c r="D17" s="599"/>
      <c r="E17" s="600"/>
      <c r="F17" s="602" t="s">
        <v>374</v>
      </c>
      <c r="G17" s="603"/>
      <c r="H17" s="604"/>
      <c r="I17" s="86"/>
      <c r="J17" s="86"/>
      <c r="K17" s="22"/>
      <c r="L17" s="22"/>
      <c r="M17" s="22"/>
    </row>
    <row r="18" spans="1:14" s="215" customFormat="1" ht="67.5" customHeight="1">
      <c r="A18" s="209"/>
      <c r="B18" s="209"/>
      <c r="C18" s="584" t="s">
        <v>184</v>
      </c>
      <c r="D18" s="609" t="s">
        <v>215</v>
      </c>
      <c r="E18" s="610"/>
      <c r="F18" s="565"/>
      <c r="G18" s="566"/>
      <c r="H18" s="567"/>
      <c r="I18" s="87"/>
      <c r="J18" s="87"/>
      <c r="K18" s="81"/>
      <c r="L18" s="581" t="s">
        <v>288</v>
      </c>
      <c r="M18" s="81"/>
      <c r="N18" s="171"/>
    </row>
    <row r="19" spans="1:14" s="215" customFormat="1" ht="61.5" customHeight="1">
      <c r="A19" s="209"/>
      <c r="B19" s="209"/>
      <c r="C19" s="584"/>
      <c r="D19" s="611" t="s">
        <v>181</v>
      </c>
      <c r="E19" s="612"/>
      <c r="F19" s="606"/>
      <c r="G19" s="607"/>
      <c r="H19" s="608"/>
      <c r="I19" s="87"/>
      <c r="J19" s="87"/>
      <c r="K19" s="81"/>
      <c r="L19" s="582"/>
      <c r="M19" s="81"/>
      <c r="N19" s="171"/>
    </row>
    <row r="20" spans="1:14" s="215" customFormat="1" ht="78.75" customHeight="1" thickBot="1">
      <c r="A20" s="209"/>
      <c r="B20" s="209"/>
      <c r="C20" s="585"/>
      <c r="D20" s="611" t="s">
        <v>143</v>
      </c>
      <c r="E20" s="612"/>
      <c r="F20" s="565"/>
      <c r="G20" s="566"/>
      <c r="H20" s="567"/>
      <c r="I20" s="87"/>
      <c r="J20" s="87"/>
      <c r="K20" s="81"/>
      <c r="L20" s="583"/>
      <c r="M20" s="81"/>
      <c r="N20" s="306"/>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ht="12" customHeight="1">
      <c r="A23" s="174"/>
      <c r="B23" s="181"/>
      <c r="C23" s="182"/>
      <c r="D23" s="223"/>
      <c r="E23" s="223"/>
      <c r="F23" s="210"/>
      <c r="G23" s="210"/>
      <c r="H23" s="211"/>
      <c r="I23" s="89"/>
      <c r="J23" s="83"/>
      <c r="K23" s="115"/>
      <c r="L23" s="454"/>
      <c r="M23" s="115"/>
      <c r="N23" s="318"/>
    </row>
    <row r="24" spans="1:14" ht="24.75" customHeight="1" thickBot="1">
      <c r="A24" s="174"/>
      <c r="B24" s="174"/>
      <c r="C24" s="601" t="s">
        <v>71</v>
      </c>
      <c r="D24" s="601"/>
      <c r="E24" s="601"/>
      <c r="F24" s="593" t="s">
        <v>375</v>
      </c>
      <c r="G24" s="593" t="s">
        <v>376</v>
      </c>
      <c r="H24" s="593" t="s">
        <v>377</v>
      </c>
      <c r="I24" s="83"/>
      <c r="J24" s="83"/>
      <c r="K24" s="115"/>
      <c r="L24" s="454"/>
      <c r="M24" s="115"/>
      <c r="N24" s="318"/>
    </row>
    <row r="25" spans="1:14" ht="45" customHeight="1">
      <c r="A25" s="174"/>
      <c r="B25" s="174"/>
      <c r="C25" s="615" t="s">
        <v>179</v>
      </c>
      <c r="D25" s="615"/>
      <c r="E25" s="615"/>
      <c r="F25" s="593"/>
      <c r="G25" s="593"/>
      <c r="H25" s="593"/>
      <c r="I25" s="83"/>
      <c r="J25" s="83"/>
      <c r="K25" s="115"/>
      <c r="L25" s="588" t="s">
        <v>289</v>
      </c>
      <c r="M25" s="115"/>
      <c r="N25" s="318"/>
    </row>
    <row r="26" spans="1:14" ht="68.25" customHeight="1" thickBot="1">
      <c r="A26" s="174"/>
      <c r="B26" s="174"/>
      <c r="C26" s="586" t="s">
        <v>182</v>
      </c>
      <c r="D26" s="586"/>
      <c r="E26" s="586"/>
      <c r="F26" s="192"/>
      <c r="G26" s="192"/>
      <c r="H26" s="192"/>
      <c r="I26" s="83"/>
      <c r="J26" s="83"/>
      <c r="K26" s="115"/>
      <c r="L26" s="589"/>
      <c r="M26" s="115"/>
      <c r="N26" s="318"/>
    </row>
    <row r="27" spans="1:14" ht="21.75" customHeight="1">
      <c r="A27" s="174"/>
      <c r="B27" s="174"/>
      <c r="C27" s="175"/>
      <c r="D27" s="214"/>
      <c r="E27" s="214"/>
      <c r="F27" s="213"/>
      <c r="G27" s="213"/>
      <c r="H27" s="206"/>
      <c r="I27" s="83"/>
      <c r="J27" s="83"/>
      <c r="K27" s="115"/>
      <c r="L27" s="21"/>
      <c r="M27" s="115"/>
      <c r="N27" s="318"/>
    </row>
    <row r="28" spans="1:14" s="215" customFormat="1" ht="34.5" customHeight="1" thickBot="1">
      <c r="A28" s="209"/>
      <c r="B28" s="209"/>
      <c r="C28" s="598" t="s">
        <v>71</v>
      </c>
      <c r="D28" s="599"/>
      <c r="E28" s="600"/>
      <c r="F28" s="590" t="str">
        <f>F17</f>
        <v>Enter Quarter and Year (e.g. Q1 2017)</v>
      </c>
      <c r="G28" s="591"/>
      <c r="H28" s="592"/>
      <c r="I28" s="87"/>
      <c r="J28" s="87"/>
      <c r="K28" s="81"/>
      <c r="L28" s="81"/>
      <c r="M28" s="81"/>
      <c r="N28" s="319"/>
    </row>
    <row r="29" spans="1:14" s="226" customFormat="1" ht="93.75" customHeight="1" thickBot="1">
      <c r="A29" s="224"/>
      <c r="B29" s="225"/>
      <c r="C29" s="315" t="s">
        <v>183</v>
      </c>
      <c r="D29" s="613" t="s">
        <v>185</v>
      </c>
      <c r="E29" s="614"/>
      <c r="F29" s="560"/>
      <c r="G29" s="560"/>
      <c r="H29" s="560"/>
      <c r="I29" s="83"/>
      <c r="J29" s="83"/>
      <c r="K29" s="115"/>
      <c r="L29" s="455" t="s">
        <v>290</v>
      </c>
      <c r="M29" s="115"/>
      <c r="N29" s="320"/>
    </row>
    <row r="30" spans="1:14" s="226" customFormat="1" ht="19.5" customHeight="1" thickBot="1">
      <c r="A30" s="224"/>
      <c r="B30" s="224"/>
      <c r="C30" s="227"/>
      <c r="D30" s="322"/>
      <c r="E30" s="322"/>
      <c r="F30" s="322"/>
      <c r="G30" s="322"/>
      <c r="H30" s="322"/>
      <c r="I30" s="90"/>
      <c r="J30" s="90"/>
      <c r="K30" s="63"/>
      <c r="L30" s="67"/>
      <c r="M30" s="63"/>
      <c r="N30" s="321"/>
    </row>
    <row r="31" spans="1:14" s="226" customFormat="1" ht="66" customHeight="1">
      <c r="A31" s="224"/>
      <c r="B31" s="225"/>
      <c r="C31" s="557" t="s">
        <v>72</v>
      </c>
      <c r="D31" s="561" t="s">
        <v>186</v>
      </c>
      <c r="E31" s="562"/>
      <c r="F31" s="560"/>
      <c r="G31" s="560"/>
      <c r="H31" s="560"/>
      <c r="I31" s="83"/>
      <c r="J31" s="83"/>
      <c r="K31" s="115"/>
      <c r="L31" s="581" t="s">
        <v>291</v>
      </c>
      <c r="M31" s="115"/>
      <c r="N31" s="320"/>
    </row>
    <row r="32" spans="1:14" s="226" customFormat="1" ht="46.5" customHeight="1">
      <c r="A32" s="224"/>
      <c r="B32" s="225"/>
      <c r="C32" s="557"/>
      <c r="D32" s="563" t="s">
        <v>187</v>
      </c>
      <c r="E32" s="564"/>
      <c r="F32" s="560"/>
      <c r="G32" s="560"/>
      <c r="H32" s="560"/>
      <c r="I32" s="83"/>
      <c r="J32" s="83"/>
      <c r="K32" s="115"/>
      <c r="L32" s="582"/>
      <c r="M32" s="115"/>
      <c r="N32" s="320"/>
    </row>
    <row r="33" spans="1:14" s="226" customFormat="1" ht="41.25" customHeight="1" thickBot="1">
      <c r="A33" s="224"/>
      <c r="B33" s="225"/>
      <c r="C33" s="557"/>
      <c r="D33" s="561" t="s">
        <v>191</v>
      </c>
      <c r="E33" s="562"/>
      <c r="F33" s="587" t="e">
        <f>F31/F32</f>
        <v>#DIV/0!</v>
      </c>
      <c r="G33" s="587"/>
      <c r="H33" s="587"/>
      <c r="I33" s="83"/>
      <c r="J33" s="83"/>
      <c r="K33" s="115"/>
      <c r="L33" s="583"/>
      <c r="M33" s="115"/>
      <c r="N33" s="321"/>
    </row>
    <row r="34" spans="1:14" s="226" customFormat="1" ht="10.5" customHeight="1" thickBot="1">
      <c r="A34" s="224"/>
      <c r="B34" s="224"/>
      <c r="C34" s="227"/>
      <c r="D34" s="347"/>
      <c r="E34" s="347"/>
      <c r="F34" s="323"/>
      <c r="G34" s="323"/>
      <c r="H34" s="323"/>
      <c r="I34" s="83"/>
      <c r="J34" s="83"/>
      <c r="K34" s="115"/>
      <c r="L34" s="21"/>
      <c r="M34" s="115"/>
      <c r="N34" s="321"/>
    </row>
    <row r="35" spans="1:14" s="226" customFormat="1" ht="68.25" customHeight="1">
      <c r="A35" s="224"/>
      <c r="B35" s="225"/>
      <c r="C35" s="557" t="s">
        <v>73</v>
      </c>
      <c r="D35" s="561" t="s">
        <v>188</v>
      </c>
      <c r="E35" s="562"/>
      <c r="F35" s="560"/>
      <c r="G35" s="560"/>
      <c r="H35" s="560"/>
      <c r="I35" s="83"/>
      <c r="J35" s="83"/>
      <c r="K35" s="115"/>
      <c r="L35" s="581" t="s">
        <v>292</v>
      </c>
      <c r="M35" s="115"/>
      <c r="N35" s="320"/>
    </row>
    <row r="36" spans="1:14" s="226" customFormat="1" ht="54" customHeight="1">
      <c r="A36" s="224"/>
      <c r="B36" s="225"/>
      <c r="C36" s="557"/>
      <c r="D36" s="561" t="s">
        <v>189</v>
      </c>
      <c r="E36" s="562"/>
      <c r="F36" s="560"/>
      <c r="G36" s="560"/>
      <c r="H36" s="560"/>
      <c r="I36" s="83"/>
      <c r="J36" s="83"/>
      <c r="K36" s="115"/>
      <c r="L36" s="582"/>
      <c r="M36" s="115"/>
      <c r="N36" s="320"/>
    </row>
    <row r="37" spans="1:14" s="226" customFormat="1" ht="47.25" customHeight="1" thickBot="1">
      <c r="A37" s="224"/>
      <c r="B37" s="225"/>
      <c r="C37" s="557"/>
      <c r="D37" s="561" t="s">
        <v>190</v>
      </c>
      <c r="E37" s="562"/>
      <c r="F37" s="587" t="e">
        <f>F35/F36</f>
        <v>#DIV/0!</v>
      </c>
      <c r="G37" s="587"/>
      <c r="H37" s="587"/>
      <c r="I37" s="83"/>
      <c r="J37" s="83"/>
      <c r="K37" s="115"/>
      <c r="L37" s="583"/>
      <c r="M37" s="115"/>
      <c r="N37" s="321"/>
    </row>
    <row r="38" spans="1:14" s="226" customFormat="1" ht="7.5" customHeight="1" thickBot="1">
      <c r="A38" s="224"/>
      <c r="B38" s="224"/>
      <c r="C38" s="227"/>
      <c r="D38" s="347"/>
      <c r="E38" s="347"/>
      <c r="F38" s="323"/>
      <c r="G38" s="323"/>
      <c r="H38" s="323"/>
      <c r="I38" s="83"/>
      <c r="J38" s="83"/>
      <c r="K38" s="115"/>
      <c r="L38" s="21"/>
      <c r="M38" s="115"/>
      <c r="N38" s="321"/>
    </row>
    <row r="39" spans="1:14" s="226" customFormat="1" ht="114.75" customHeight="1">
      <c r="A39" s="224"/>
      <c r="B39" s="225"/>
      <c r="C39" s="557" t="s">
        <v>102</v>
      </c>
      <c r="D39" s="596" t="s">
        <v>193</v>
      </c>
      <c r="E39" s="597"/>
      <c r="F39" s="560"/>
      <c r="G39" s="560"/>
      <c r="H39" s="560"/>
      <c r="I39" s="83"/>
      <c r="J39" s="83"/>
      <c r="K39" s="115"/>
      <c r="L39" s="581" t="s">
        <v>293</v>
      </c>
      <c r="M39" s="115"/>
      <c r="N39" s="320"/>
    </row>
    <row r="40" spans="1:14" s="226" customFormat="1" ht="75.75" customHeight="1">
      <c r="A40" s="224"/>
      <c r="B40" s="225"/>
      <c r="C40" s="557"/>
      <c r="D40" s="594" t="s">
        <v>132</v>
      </c>
      <c r="E40" s="595"/>
      <c r="F40" s="560"/>
      <c r="G40" s="560"/>
      <c r="H40" s="560"/>
      <c r="I40" s="83"/>
      <c r="J40" s="83"/>
      <c r="K40" s="115"/>
      <c r="L40" s="582"/>
      <c r="M40" s="115"/>
      <c r="N40" s="320"/>
    </row>
    <row r="41" spans="1:14" s="226" customFormat="1" ht="7.5" customHeight="1">
      <c r="A41" s="224"/>
      <c r="B41" s="224"/>
      <c r="C41" s="557"/>
      <c r="D41" s="347"/>
      <c r="E41" s="347"/>
      <c r="F41" s="323"/>
      <c r="G41" s="323"/>
      <c r="H41" s="323"/>
      <c r="I41" s="83"/>
      <c r="J41" s="83"/>
      <c r="K41" s="115"/>
      <c r="L41" s="582"/>
      <c r="M41" s="115"/>
      <c r="N41" s="321"/>
    </row>
    <row r="42" spans="1:14" s="226" customFormat="1" ht="118.5" customHeight="1">
      <c r="A42" s="224"/>
      <c r="B42" s="225"/>
      <c r="C42" s="557"/>
      <c r="D42" s="596" t="s">
        <v>194</v>
      </c>
      <c r="E42" s="597"/>
      <c r="F42" s="560"/>
      <c r="G42" s="560"/>
      <c r="H42" s="560"/>
      <c r="I42" s="83"/>
      <c r="J42" s="83"/>
      <c r="K42" s="115"/>
      <c r="L42" s="582"/>
      <c r="M42" s="115"/>
      <c r="N42" s="320"/>
    </row>
    <row r="43" spans="1:14" s="226" customFormat="1" ht="75.75" customHeight="1">
      <c r="A43" s="224"/>
      <c r="B43" s="225"/>
      <c r="C43" s="557"/>
      <c r="D43" s="596" t="s">
        <v>133</v>
      </c>
      <c r="E43" s="597"/>
      <c r="F43" s="560"/>
      <c r="G43" s="560"/>
      <c r="H43" s="560"/>
      <c r="I43" s="83"/>
      <c r="J43" s="83"/>
      <c r="K43" s="115"/>
      <c r="L43" s="582"/>
      <c r="M43" s="115"/>
      <c r="N43" s="320"/>
    </row>
    <row r="44" spans="1:14" s="226" customFormat="1" ht="7.5" customHeight="1">
      <c r="A44" s="224"/>
      <c r="B44" s="224"/>
      <c r="C44" s="220"/>
      <c r="D44" s="347"/>
      <c r="E44" s="347"/>
      <c r="F44" s="323"/>
      <c r="G44" s="323"/>
      <c r="H44" s="323"/>
      <c r="I44" s="83"/>
      <c r="J44" s="83"/>
      <c r="K44" s="115"/>
      <c r="L44" s="582"/>
      <c r="M44" s="115"/>
      <c r="N44" s="321"/>
    </row>
    <row r="45" spans="1:14" s="226" customFormat="1" ht="94.5" customHeight="1">
      <c r="A45" s="224"/>
      <c r="B45" s="225"/>
      <c r="C45" s="557" t="s">
        <v>103</v>
      </c>
      <c r="D45" s="594" t="s">
        <v>192</v>
      </c>
      <c r="E45" s="595"/>
      <c r="F45" s="560"/>
      <c r="G45" s="560"/>
      <c r="H45" s="560"/>
      <c r="I45" s="83"/>
      <c r="J45" s="83"/>
      <c r="K45" s="115"/>
      <c r="L45" s="582"/>
      <c r="M45" s="115"/>
      <c r="N45" s="320"/>
    </row>
    <row r="46" spans="1:14" s="226" customFormat="1" ht="61.5" customHeight="1" thickBot="1">
      <c r="A46" s="224"/>
      <c r="B46" s="225"/>
      <c r="C46" s="557"/>
      <c r="D46" s="594" t="s">
        <v>134</v>
      </c>
      <c r="E46" s="595"/>
      <c r="F46" s="560"/>
      <c r="G46" s="560"/>
      <c r="H46" s="560"/>
      <c r="I46" s="83"/>
      <c r="J46" s="83"/>
      <c r="K46" s="115"/>
      <c r="L46" s="583"/>
      <c r="M46" s="115"/>
      <c r="N46" s="306"/>
    </row>
    <row r="47" spans="1:14" s="199" customFormat="1" ht="16.5" customHeight="1" thickBot="1">
      <c r="A47" s="196"/>
      <c r="B47" s="228"/>
      <c r="C47" s="229"/>
      <c r="D47" s="230"/>
      <c r="E47" s="230"/>
      <c r="F47" s="231"/>
      <c r="G47" s="231"/>
      <c r="H47" s="232"/>
      <c r="I47" s="91"/>
      <c r="J47" s="83"/>
      <c r="K47" s="115"/>
      <c r="L47" s="21"/>
      <c r="M47" s="115"/>
    </row>
    <row r="48" spans="1:14" s="199" customFormat="1" ht="16.5" customHeight="1">
      <c r="A48" s="196"/>
      <c r="B48" s="233"/>
      <c r="C48" s="233"/>
      <c r="D48" s="234"/>
      <c r="E48" s="234"/>
      <c r="F48" s="235"/>
      <c r="G48" s="235"/>
      <c r="H48" s="206"/>
      <c r="I48" s="92"/>
      <c r="J48" s="83"/>
      <c r="K48" s="115"/>
      <c r="L48" s="21"/>
      <c r="M48" s="115"/>
    </row>
    <row r="49" spans="1:13" ht="15.75">
      <c r="A49" s="174"/>
      <c r="B49" s="175"/>
      <c r="C49" s="175"/>
      <c r="D49" s="572" t="s">
        <v>23</v>
      </c>
      <c r="E49" s="572"/>
      <c r="F49" s="572"/>
      <c r="G49" s="70"/>
      <c r="H49" s="75"/>
      <c r="I49" s="92"/>
      <c r="J49" s="83"/>
      <c r="K49" s="115"/>
      <c r="L49" s="21"/>
      <c r="M49" s="115"/>
    </row>
    <row r="50" spans="1:13" ht="15.75">
      <c r="A50" s="174"/>
      <c r="B50" s="175"/>
      <c r="C50" s="175"/>
      <c r="D50" s="134"/>
      <c r="E50" s="134"/>
      <c r="F50" s="78"/>
      <c r="G50" s="70"/>
      <c r="H50" s="75"/>
      <c r="I50" s="101"/>
      <c r="J50" s="86"/>
      <c r="K50" s="22"/>
      <c r="L50" s="22"/>
      <c r="M50" s="22"/>
    </row>
    <row r="51" spans="1:13" ht="24.75" customHeight="1">
      <c r="A51" s="174"/>
      <c r="B51" s="175"/>
      <c r="C51" s="175"/>
      <c r="D51" s="556" t="s">
        <v>95</v>
      </c>
      <c r="E51" s="556"/>
      <c r="F51" s="556"/>
      <c r="G51" s="556"/>
      <c r="H51" s="556"/>
      <c r="I51" s="206"/>
      <c r="J51" s="207"/>
    </row>
    <row r="52" spans="1:13" ht="15.75">
      <c r="A52" s="174"/>
      <c r="B52" s="175"/>
      <c r="C52" s="175"/>
      <c r="D52" s="135" t="s">
        <v>180</v>
      </c>
      <c r="E52" s="135"/>
      <c r="F52" s="136"/>
      <c r="G52" s="136"/>
      <c r="H52" s="206"/>
      <c r="I52" s="206"/>
      <c r="J52" s="207"/>
    </row>
    <row r="53" spans="1:13" ht="15">
      <c r="A53" s="174"/>
      <c r="B53" s="175"/>
      <c r="C53" s="175"/>
      <c r="D53" s="137" t="s">
        <v>64</v>
      </c>
      <c r="E53" s="137"/>
      <c r="F53" s="136"/>
      <c r="G53" s="136"/>
      <c r="H53" s="206"/>
      <c r="I53" s="206"/>
      <c r="J53" s="207"/>
    </row>
    <row r="54" spans="1:13" ht="15">
      <c r="A54" s="174"/>
      <c r="B54" s="175"/>
      <c r="C54" s="175"/>
      <c r="D54" s="137" t="s">
        <v>65</v>
      </c>
      <c r="E54" s="137"/>
      <c r="F54" s="136"/>
      <c r="G54" s="136"/>
      <c r="H54" s="206"/>
      <c r="I54" s="206"/>
      <c r="J54" s="207"/>
    </row>
    <row r="55" spans="1:13" ht="15">
      <c r="A55" s="174"/>
      <c r="B55" s="175"/>
      <c r="C55" s="175"/>
      <c r="D55" s="137" t="s">
        <v>66</v>
      </c>
      <c r="E55" s="137"/>
      <c r="F55" s="136"/>
      <c r="G55" s="136"/>
      <c r="H55" s="206"/>
      <c r="I55" s="206"/>
      <c r="J55" s="207"/>
    </row>
    <row r="56" spans="1:13" ht="15">
      <c r="A56" s="174"/>
      <c r="B56" s="175"/>
      <c r="C56" s="175"/>
      <c r="D56" s="137" t="s">
        <v>67</v>
      </c>
      <c r="E56" s="137"/>
      <c r="F56" s="136"/>
      <c r="G56" s="136"/>
      <c r="H56" s="206"/>
      <c r="I56" s="206"/>
      <c r="J56" s="207"/>
    </row>
    <row r="57" spans="1:13" ht="15">
      <c r="A57" s="174"/>
      <c r="B57" s="175"/>
      <c r="C57" s="175"/>
      <c r="D57" s="137" t="s">
        <v>68</v>
      </c>
      <c r="E57" s="137"/>
      <c r="F57" s="136"/>
      <c r="G57" s="136"/>
      <c r="H57" s="206"/>
      <c r="I57" s="206"/>
      <c r="J57" s="207"/>
    </row>
    <row r="58" spans="1:13" ht="15">
      <c r="A58" s="174"/>
      <c r="B58" s="175"/>
      <c r="C58" s="175"/>
      <c r="D58" s="137" t="s">
        <v>69</v>
      </c>
      <c r="E58" s="137"/>
      <c r="F58" s="136"/>
      <c r="G58" s="136"/>
      <c r="H58" s="206"/>
      <c r="I58" s="206"/>
      <c r="J58" s="207"/>
    </row>
    <row r="59" spans="1:13" ht="18.75" thickBot="1">
      <c r="A59" s="179"/>
      <c r="B59" s="180"/>
      <c r="C59" s="180"/>
      <c r="D59" s="236"/>
      <c r="E59" s="236"/>
      <c r="F59" s="180"/>
      <c r="G59" s="237"/>
      <c r="H59" s="109"/>
      <c r="I59" s="140"/>
      <c r="J59" s="91"/>
      <c r="K59" s="115"/>
      <c r="L59" s="21"/>
      <c r="M59" s="115"/>
    </row>
    <row r="60" spans="1:13" ht="15">
      <c r="F60" s="171"/>
      <c r="H60" s="8"/>
      <c r="I60" s="22"/>
      <c r="J60" s="22"/>
      <c r="K60" s="22"/>
      <c r="L60" s="22"/>
      <c r="M60" s="22"/>
    </row>
    <row r="61" spans="1:13" ht="15">
      <c r="D61" s="238"/>
      <c r="E61" s="238"/>
      <c r="F61" s="238"/>
      <c r="H61" s="25"/>
    </row>
    <row r="62" spans="1:13" ht="15">
      <c r="F62" s="171"/>
      <c r="H62" s="8"/>
      <c r="I62" s="115"/>
      <c r="J62" s="115"/>
      <c r="K62" s="115"/>
      <c r="L62" s="21"/>
      <c r="M62" s="115"/>
    </row>
    <row r="63" spans="1:13" ht="15">
      <c r="F63" s="171"/>
      <c r="H63" s="8"/>
      <c r="I63" s="22"/>
      <c r="J63" s="22"/>
      <c r="K63" s="22"/>
      <c r="L63" s="22"/>
      <c r="M63" s="22"/>
    </row>
    <row r="64" spans="1:13" ht="15">
      <c r="F64" s="171"/>
      <c r="H64" s="25"/>
    </row>
    <row r="65" spans="4:6">
      <c r="F65" s="171"/>
    </row>
    <row r="66" spans="4:6">
      <c r="F66" s="171"/>
    </row>
    <row r="67" spans="4:6">
      <c r="F67" s="171"/>
    </row>
    <row r="68" spans="4:6">
      <c r="D68" s="204"/>
      <c r="E68" s="204"/>
    </row>
  </sheetData>
  <mergeCells count="66">
    <mergeCell ref="E10:H10"/>
    <mergeCell ref="C17:E17"/>
    <mergeCell ref="C24:E24"/>
    <mergeCell ref="C28:E28"/>
    <mergeCell ref="D40:E40"/>
    <mergeCell ref="F17:H17"/>
    <mergeCell ref="C13:H13"/>
    <mergeCell ref="C35:C37"/>
    <mergeCell ref="F18:H18"/>
    <mergeCell ref="F19:H19"/>
    <mergeCell ref="D18:E18"/>
    <mergeCell ref="D19:E19"/>
    <mergeCell ref="D20:E20"/>
    <mergeCell ref="D29:E29"/>
    <mergeCell ref="C31:C33"/>
    <mergeCell ref="C25:E25"/>
    <mergeCell ref="D46:E46"/>
    <mergeCell ref="D33:E33"/>
    <mergeCell ref="D35:E35"/>
    <mergeCell ref="D36:E36"/>
    <mergeCell ref="D37:E37"/>
    <mergeCell ref="D39:E39"/>
    <mergeCell ref="D42:E42"/>
    <mergeCell ref="D43:E43"/>
    <mergeCell ref="D45:E45"/>
    <mergeCell ref="C26:E26"/>
    <mergeCell ref="F33:H33"/>
    <mergeCell ref="F37:H37"/>
    <mergeCell ref="L31:L33"/>
    <mergeCell ref="L25:L26"/>
    <mergeCell ref="F28:H28"/>
    <mergeCell ref="F24:F25"/>
    <mergeCell ref="G24:G25"/>
    <mergeCell ref="H24:H25"/>
    <mergeCell ref="D2:H2"/>
    <mergeCell ref="L4:L12"/>
    <mergeCell ref="D49:F49"/>
    <mergeCell ref="C4:H4"/>
    <mergeCell ref="C5:H5"/>
    <mergeCell ref="C7:H7"/>
    <mergeCell ref="C8:D8"/>
    <mergeCell ref="C9:D9"/>
    <mergeCell ref="E8:H8"/>
    <mergeCell ref="E9:H9"/>
    <mergeCell ref="L39:L46"/>
    <mergeCell ref="C18:C20"/>
    <mergeCell ref="L18:L20"/>
    <mergeCell ref="L35:L37"/>
    <mergeCell ref="F42:H42"/>
    <mergeCell ref="F43:H43"/>
    <mergeCell ref="D51:H51"/>
    <mergeCell ref="C39:C43"/>
    <mergeCell ref="C45:C46"/>
    <mergeCell ref="C10:D10"/>
    <mergeCell ref="F35:H35"/>
    <mergeCell ref="F36:H36"/>
    <mergeCell ref="F39:H39"/>
    <mergeCell ref="F40:H40"/>
    <mergeCell ref="F29:H29"/>
    <mergeCell ref="F31:H31"/>
    <mergeCell ref="F32:H32"/>
    <mergeCell ref="D31:E31"/>
    <mergeCell ref="D32:E32"/>
    <mergeCell ref="F45:H45"/>
    <mergeCell ref="F46:H46"/>
    <mergeCell ref="F20:H20"/>
  </mergeCells>
  <hyperlinks>
    <hyperlink ref="A1" location="Contents!A1" display="Return to Contents"/>
  </hyperlinks>
  <pageMargins left="0.70866141732283472" right="0.70866141732283472" top="0.71" bottom="0.47244094488188981" header="0.31496062992125984" footer="0.31496062992125984"/>
  <pageSetup paperSize="9" scale="37" orientation="portrait" r:id="rId1"/>
  <headerFooter>
    <oddHeader>&amp;R&amp;G</oddHeader>
    <oddFooter>&amp;R&amp;F</oddFooter>
  </headerFooter>
  <ignoredErrors>
    <ignoredError sqref="F33:H37" evalError="1"/>
  </ignoredError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N60"/>
  <sheetViews>
    <sheetView view="pageBreakPreview" topLeftCell="C1" zoomScale="40" zoomScaleNormal="100" zoomScaleSheetLayoutView="40" workbookViewId="0">
      <selection activeCell="F32" sqref="F32:H32"/>
    </sheetView>
  </sheetViews>
  <sheetFormatPr defaultRowHeight="15"/>
  <cols>
    <col min="1" max="1" width="4.6640625" style="40" customWidth="1"/>
    <col min="2" max="2" width="5" style="40" customWidth="1"/>
    <col min="3" max="3" width="11.6640625" style="40" customWidth="1"/>
    <col min="4" max="4" width="55.109375" style="40" customWidth="1"/>
    <col min="5" max="5" width="51.5546875" style="40" customWidth="1"/>
    <col min="6" max="7" width="22.33203125" style="41" customWidth="1"/>
    <col min="8" max="8" width="22.33203125" style="42" customWidth="1"/>
    <col min="9" max="9" width="5.88671875" style="42" customWidth="1"/>
    <col min="10" max="10" width="6.33203125" style="42" customWidth="1"/>
    <col min="11" max="11" width="5.88671875" style="42" customWidth="1"/>
    <col min="12" max="12" width="14.44140625" style="42" customWidth="1"/>
    <col min="13" max="252" width="8.88671875" style="40"/>
    <col min="253" max="253" width="74.88671875" style="40" customWidth="1"/>
    <col min="254" max="259" width="19.6640625" style="40" customWidth="1"/>
    <col min="260" max="262" width="10.33203125" style="40" customWidth="1"/>
    <col min="263" max="263" width="15.44140625" style="40" customWidth="1"/>
    <col min="264" max="265" width="8.77734375" style="40" customWidth="1"/>
    <col min="266" max="508" width="8.88671875" style="40"/>
    <col min="509" max="509" width="74.88671875" style="40" customWidth="1"/>
    <col min="510" max="515" width="19.6640625" style="40" customWidth="1"/>
    <col min="516" max="518" width="10.33203125" style="40" customWidth="1"/>
    <col min="519" max="519" width="15.44140625" style="40" customWidth="1"/>
    <col min="520" max="521" width="8.77734375" style="40" customWidth="1"/>
    <col min="522" max="764" width="8.88671875" style="40"/>
    <col min="765" max="765" width="74.88671875" style="40" customWidth="1"/>
    <col min="766" max="771" width="19.6640625" style="40" customWidth="1"/>
    <col min="772" max="774" width="10.33203125" style="40" customWidth="1"/>
    <col min="775" max="775" width="15.44140625" style="40" customWidth="1"/>
    <col min="776" max="777" width="8.77734375" style="40" customWidth="1"/>
    <col min="778" max="1020" width="8.88671875" style="40"/>
    <col min="1021" max="1021" width="74.88671875" style="40" customWidth="1"/>
    <col min="1022" max="1027" width="19.6640625" style="40" customWidth="1"/>
    <col min="1028" max="1030" width="10.33203125" style="40" customWidth="1"/>
    <col min="1031" max="1031" width="15.44140625" style="40" customWidth="1"/>
    <col min="1032" max="1033" width="8.77734375" style="40" customWidth="1"/>
    <col min="1034" max="1276" width="8.88671875" style="40"/>
    <col min="1277" max="1277" width="74.88671875" style="40" customWidth="1"/>
    <col min="1278" max="1283" width="19.6640625" style="40" customWidth="1"/>
    <col min="1284" max="1286" width="10.33203125" style="40" customWidth="1"/>
    <col min="1287" max="1287" width="15.44140625" style="40" customWidth="1"/>
    <col min="1288" max="1289" width="8.77734375" style="40" customWidth="1"/>
    <col min="1290" max="1532" width="8.88671875" style="40"/>
    <col min="1533" max="1533" width="74.88671875" style="40" customWidth="1"/>
    <col min="1534" max="1539" width="19.6640625" style="40" customWidth="1"/>
    <col min="1540" max="1542" width="10.33203125" style="40" customWidth="1"/>
    <col min="1543" max="1543" width="15.44140625" style="40" customWidth="1"/>
    <col min="1544" max="1545" width="8.77734375" style="40" customWidth="1"/>
    <col min="1546" max="1788" width="8.88671875" style="40"/>
    <col min="1789" max="1789" width="74.88671875" style="40" customWidth="1"/>
    <col min="1790" max="1795" width="19.6640625" style="40" customWidth="1"/>
    <col min="1796" max="1798" width="10.33203125" style="40" customWidth="1"/>
    <col min="1799" max="1799" width="15.44140625" style="40" customWidth="1"/>
    <col min="1800" max="1801" width="8.77734375" style="40" customWidth="1"/>
    <col min="1802" max="2044" width="8.88671875" style="40"/>
    <col min="2045" max="2045" width="74.88671875" style="40" customWidth="1"/>
    <col min="2046" max="2051" width="19.6640625" style="40" customWidth="1"/>
    <col min="2052" max="2054" width="10.33203125" style="40" customWidth="1"/>
    <col min="2055" max="2055" width="15.44140625" style="40" customWidth="1"/>
    <col min="2056" max="2057" width="8.77734375" style="40" customWidth="1"/>
    <col min="2058" max="2300" width="8.88671875" style="40"/>
    <col min="2301" max="2301" width="74.88671875" style="40" customWidth="1"/>
    <col min="2302" max="2307" width="19.6640625" style="40" customWidth="1"/>
    <col min="2308" max="2310" width="10.33203125" style="40" customWidth="1"/>
    <col min="2311" max="2311" width="15.44140625" style="40" customWidth="1"/>
    <col min="2312" max="2313" width="8.77734375" style="40" customWidth="1"/>
    <col min="2314" max="2556" width="8.88671875" style="40"/>
    <col min="2557" max="2557" width="74.88671875" style="40" customWidth="1"/>
    <col min="2558" max="2563" width="19.6640625" style="40" customWidth="1"/>
    <col min="2564" max="2566" width="10.33203125" style="40" customWidth="1"/>
    <col min="2567" max="2567" width="15.44140625" style="40" customWidth="1"/>
    <col min="2568" max="2569" width="8.77734375" style="40" customWidth="1"/>
    <col min="2570" max="2812" width="8.88671875" style="40"/>
    <col min="2813" max="2813" width="74.88671875" style="40" customWidth="1"/>
    <col min="2814" max="2819" width="19.6640625" style="40" customWidth="1"/>
    <col min="2820" max="2822" width="10.33203125" style="40" customWidth="1"/>
    <col min="2823" max="2823" width="15.44140625" style="40" customWidth="1"/>
    <col min="2824" max="2825" width="8.77734375" style="40" customWidth="1"/>
    <col min="2826" max="3068" width="8.88671875" style="40"/>
    <col min="3069" max="3069" width="74.88671875" style="40" customWidth="1"/>
    <col min="3070" max="3075" width="19.6640625" style="40" customWidth="1"/>
    <col min="3076" max="3078" width="10.33203125" style="40" customWidth="1"/>
    <col min="3079" max="3079" width="15.44140625" style="40" customWidth="1"/>
    <col min="3080" max="3081" width="8.77734375" style="40" customWidth="1"/>
    <col min="3082" max="3324" width="8.88671875" style="40"/>
    <col min="3325" max="3325" width="74.88671875" style="40" customWidth="1"/>
    <col min="3326" max="3331" width="19.6640625" style="40" customWidth="1"/>
    <col min="3332" max="3334" width="10.33203125" style="40" customWidth="1"/>
    <col min="3335" max="3335" width="15.44140625" style="40" customWidth="1"/>
    <col min="3336" max="3337" width="8.77734375" style="40" customWidth="1"/>
    <col min="3338" max="3580" width="8.88671875" style="40"/>
    <col min="3581" max="3581" width="74.88671875" style="40" customWidth="1"/>
    <col min="3582" max="3587" width="19.6640625" style="40" customWidth="1"/>
    <col min="3588" max="3590" width="10.33203125" style="40" customWidth="1"/>
    <col min="3591" max="3591" width="15.44140625" style="40" customWidth="1"/>
    <col min="3592" max="3593" width="8.77734375" style="40" customWidth="1"/>
    <col min="3594" max="3836" width="8.88671875" style="40"/>
    <col min="3837" max="3837" width="74.88671875" style="40" customWidth="1"/>
    <col min="3838" max="3843" width="19.6640625" style="40" customWidth="1"/>
    <col min="3844" max="3846" width="10.33203125" style="40" customWidth="1"/>
    <col min="3847" max="3847" width="15.44140625" style="40" customWidth="1"/>
    <col min="3848" max="3849" width="8.77734375" style="40" customWidth="1"/>
    <col min="3850" max="4092" width="8.88671875" style="40"/>
    <col min="4093" max="4093" width="74.88671875" style="40" customWidth="1"/>
    <col min="4094" max="4099" width="19.6640625" style="40" customWidth="1"/>
    <col min="4100" max="4102" width="10.33203125" style="40" customWidth="1"/>
    <col min="4103" max="4103" width="15.44140625" style="40" customWidth="1"/>
    <col min="4104" max="4105" width="8.77734375" style="40" customWidth="1"/>
    <col min="4106" max="4348" width="8.88671875" style="40"/>
    <col min="4349" max="4349" width="74.88671875" style="40" customWidth="1"/>
    <col min="4350" max="4355" width="19.6640625" style="40" customWidth="1"/>
    <col min="4356" max="4358" width="10.33203125" style="40" customWidth="1"/>
    <col min="4359" max="4359" width="15.44140625" style="40" customWidth="1"/>
    <col min="4360" max="4361" width="8.77734375" style="40" customWidth="1"/>
    <col min="4362" max="4604" width="8.88671875" style="40"/>
    <col min="4605" max="4605" width="74.88671875" style="40" customWidth="1"/>
    <col min="4606" max="4611" width="19.6640625" style="40" customWidth="1"/>
    <col min="4612" max="4614" width="10.33203125" style="40" customWidth="1"/>
    <col min="4615" max="4615" width="15.44140625" style="40" customWidth="1"/>
    <col min="4616" max="4617" width="8.77734375" style="40" customWidth="1"/>
    <col min="4618" max="4860" width="8.88671875" style="40"/>
    <col min="4861" max="4861" width="74.88671875" style="40" customWidth="1"/>
    <col min="4862" max="4867" width="19.6640625" style="40" customWidth="1"/>
    <col min="4868" max="4870" width="10.33203125" style="40" customWidth="1"/>
    <col min="4871" max="4871" width="15.44140625" style="40" customWidth="1"/>
    <col min="4872" max="4873" width="8.77734375" style="40" customWidth="1"/>
    <col min="4874" max="5116" width="8.88671875" style="40"/>
    <col min="5117" max="5117" width="74.88671875" style="40" customWidth="1"/>
    <col min="5118" max="5123" width="19.6640625" style="40" customWidth="1"/>
    <col min="5124" max="5126" width="10.33203125" style="40" customWidth="1"/>
    <col min="5127" max="5127" width="15.44140625" style="40" customWidth="1"/>
    <col min="5128" max="5129" width="8.77734375" style="40" customWidth="1"/>
    <col min="5130" max="5372" width="8.88671875" style="40"/>
    <col min="5373" max="5373" width="74.88671875" style="40" customWidth="1"/>
    <col min="5374" max="5379" width="19.6640625" style="40" customWidth="1"/>
    <col min="5380" max="5382" width="10.33203125" style="40" customWidth="1"/>
    <col min="5383" max="5383" width="15.44140625" style="40" customWidth="1"/>
    <col min="5384" max="5385" width="8.77734375" style="40" customWidth="1"/>
    <col min="5386" max="5628" width="8.88671875" style="40"/>
    <col min="5629" max="5629" width="74.88671875" style="40" customWidth="1"/>
    <col min="5630" max="5635" width="19.6640625" style="40" customWidth="1"/>
    <col min="5636" max="5638" width="10.33203125" style="40" customWidth="1"/>
    <col min="5639" max="5639" width="15.44140625" style="40" customWidth="1"/>
    <col min="5640" max="5641" width="8.77734375" style="40" customWidth="1"/>
    <col min="5642" max="5884" width="8.88671875" style="40"/>
    <col min="5885" max="5885" width="74.88671875" style="40" customWidth="1"/>
    <col min="5886" max="5891" width="19.6640625" style="40" customWidth="1"/>
    <col min="5892" max="5894" width="10.33203125" style="40" customWidth="1"/>
    <col min="5895" max="5895" width="15.44140625" style="40" customWidth="1"/>
    <col min="5896" max="5897" width="8.77734375" style="40" customWidth="1"/>
    <col min="5898" max="6140" width="8.88671875" style="40"/>
    <col min="6141" max="6141" width="74.88671875" style="40" customWidth="1"/>
    <col min="6142" max="6147" width="19.6640625" style="40" customWidth="1"/>
    <col min="6148" max="6150" width="10.33203125" style="40" customWidth="1"/>
    <col min="6151" max="6151" width="15.44140625" style="40" customWidth="1"/>
    <col min="6152" max="6153" width="8.77734375" style="40" customWidth="1"/>
    <col min="6154" max="6396" width="8.88671875" style="40"/>
    <col min="6397" max="6397" width="74.88671875" style="40" customWidth="1"/>
    <col min="6398" max="6403" width="19.6640625" style="40" customWidth="1"/>
    <col min="6404" max="6406" width="10.33203125" style="40" customWidth="1"/>
    <col min="6407" max="6407" width="15.44140625" style="40" customWidth="1"/>
    <col min="6408" max="6409" width="8.77734375" style="40" customWidth="1"/>
    <col min="6410" max="6652" width="8.88671875" style="40"/>
    <col min="6653" max="6653" width="74.88671875" style="40" customWidth="1"/>
    <col min="6654" max="6659" width="19.6640625" style="40" customWidth="1"/>
    <col min="6660" max="6662" width="10.33203125" style="40" customWidth="1"/>
    <col min="6663" max="6663" width="15.44140625" style="40" customWidth="1"/>
    <col min="6664" max="6665" width="8.77734375" style="40" customWidth="1"/>
    <col min="6666" max="6908" width="8.88671875" style="40"/>
    <col min="6909" max="6909" width="74.88671875" style="40" customWidth="1"/>
    <col min="6910" max="6915" width="19.6640625" style="40" customWidth="1"/>
    <col min="6916" max="6918" width="10.33203125" style="40" customWidth="1"/>
    <col min="6919" max="6919" width="15.44140625" style="40" customWidth="1"/>
    <col min="6920" max="6921" width="8.77734375" style="40" customWidth="1"/>
    <col min="6922" max="7164" width="8.88671875" style="40"/>
    <col min="7165" max="7165" width="74.88671875" style="40" customWidth="1"/>
    <col min="7166" max="7171" width="19.6640625" style="40" customWidth="1"/>
    <col min="7172" max="7174" width="10.33203125" style="40" customWidth="1"/>
    <col min="7175" max="7175" width="15.44140625" style="40" customWidth="1"/>
    <col min="7176" max="7177" width="8.77734375" style="40" customWidth="1"/>
    <col min="7178" max="7420" width="8.88671875" style="40"/>
    <col min="7421" max="7421" width="74.88671875" style="40" customWidth="1"/>
    <col min="7422" max="7427" width="19.6640625" style="40" customWidth="1"/>
    <col min="7428" max="7430" width="10.33203125" style="40" customWidth="1"/>
    <col min="7431" max="7431" width="15.44140625" style="40" customWidth="1"/>
    <col min="7432" max="7433" width="8.77734375" style="40" customWidth="1"/>
    <col min="7434" max="7676" width="8.88671875" style="40"/>
    <col min="7677" max="7677" width="74.88671875" style="40" customWidth="1"/>
    <col min="7678" max="7683" width="19.6640625" style="40" customWidth="1"/>
    <col min="7684" max="7686" width="10.33203125" style="40" customWidth="1"/>
    <col min="7687" max="7687" width="15.44140625" style="40" customWidth="1"/>
    <col min="7688" max="7689" width="8.77734375" style="40" customWidth="1"/>
    <col min="7690" max="7932" width="8.88671875" style="40"/>
    <col min="7933" max="7933" width="74.88671875" style="40" customWidth="1"/>
    <col min="7934" max="7939" width="19.6640625" style="40" customWidth="1"/>
    <col min="7940" max="7942" width="10.33203125" style="40" customWidth="1"/>
    <col min="7943" max="7943" width="15.44140625" style="40" customWidth="1"/>
    <col min="7944" max="7945" width="8.77734375" style="40" customWidth="1"/>
    <col min="7946" max="8188" width="8.88671875" style="40"/>
    <col min="8189" max="8189" width="74.88671875" style="40" customWidth="1"/>
    <col min="8190" max="8195" width="19.6640625" style="40" customWidth="1"/>
    <col min="8196" max="8198" width="10.33203125" style="40" customWidth="1"/>
    <col min="8199" max="8199" width="15.44140625" style="40" customWidth="1"/>
    <col min="8200" max="8201" width="8.77734375" style="40" customWidth="1"/>
    <col min="8202" max="8444" width="8.88671875" style="40"/>
    <col min="8445" max="8445" width="74.88671875" style="40" customWidth="1"/>
    <col min="8446" max="8451" width="19.6640625" style="40" customWidth="1"/>
    <col min="8452" max="8454" width="10.33203125" style="40" customWidth="1"/>
    <col min="8455" max="8455" width="15.44140625" style="40" customWidth="1"/>
    <col min="8456" max="8457" width="8.77734375" style="40" customWidth="1"/>
    <col min="8458" max="8700" width="8.88671875" style="40"/>
    <col min="8701" max="8701" width="74.88671875" style="40" customWidth="1"/>
    <col min="8702" max="8707" width="19.6640625" style="40" customWidth="1"/>
    <col min="8708" max="8710" width="10.33203125" style="40" customWidth="1"/>
    <col min="8711" max="8711" width="15.44140625" style="40" customWidth="1"/>
    <col min="8712" max="8713" width="8.77734375" style="40" customWidth="1"/>
    <col min="8714" max="8956" width="8.88671875" style="40"/>
    <col min="8957" max="8957" width="74.88671875" style="40" customWidth="1"/>
    <col min="8958" max="8963" width="19.6640625" style="40" customWidth="1"/>
    <col min="8964" max="8966" width="10.33203125" style="40" customWidth="1"/>
    <col min="8967" max="8967" width="15.44140625" style="40" customWidth="1"/>
    <col min="8968" max="8969" width="8.77734375" style="40" customWidth="1"/>
    <col min="8970" max="9212" width="8.88671875" style="40"/>
    <col min="9213" max="9213" width="74.88671875" style="40" customWidth="1"/>
    <col min="9214" max="9219" width="19.6640625" style="40" customWidth="1"/>
    <col min="9220" max="9222" width="10.33203125" style="40" customWidth="1"/>
    <col min="9223" max="9223" width="15.44140625" style="40" customWidth="1"/>
    <col min="9224" max="9225" width="8.77734375" style="40" customWidth="1"/>
    <col min="9226" max="9468" width="8.88671875" style="40"/>
    <col min="9469" max="9469" width="74.88671875" style="40" customWidth="1"/>
    <col min="9470" max="9475" width="19.6640625" style="40" customWidth="1"/>
    <col min="9476" max="9478" width="10.33203125" style="40" customWidth="1"/>
    <col min="9479" max="9479" width="15.44140625" style="40" customWidth="1"/>
    <col min="9480" max="9481" width="8.77734375" style="40" customWidth="1"/>
    <col min="9482" max="9724" width="8.88671875" style="40"/>
    <col min="9725" max="9725" width="74.88671875" style="40" customWidth="1"/>
    <col min="9726" max="9731" width="19.6640625" style="40" customWidth="1"/>
    <col min="9732" max="9734" width="10.33203125" style="40" customWidth="1"/>
    <col min="9735" max="9735" width="15.44140625" style="40" customWidth="1"/>
    <col min="9736" max="9737" width="8.77734375" style="40" customWidth="1"/>
    <col min="9738" max="9980" width="8.88671875" style="40"/>
    <col min="9981" max="9981" width="74.88671875" style="40" customWidth="1"/>
    <col min="9982" max="9987" width="19.6640625" style="40" customWidth="1"/>
    <col min="9988" max="9990" width="10.33203125" style="40" customWidth="1"/>
    <col min="9991" max="9991" width="15.44140625" style="40" customWidth="1"/>
    <col min="9992" max="9993" width="8.77734375" style="40" customWidth="1"/>
    <col min="9994" max="10236" width="8.88671875" style="40"/>
    <col min="10237" max="10237" width="74.88671875" style="40" customWidth="1"/>
    <col min="10238" max="10243" width="19.6640625" style="40" customWidth="1"/>
    <col min="10244" max="10246" width="10.33203125" style="40" customWidth="1"/>
    <col min="10247" max="10247" width="15.44140625" style="40" customWidth="1"/>
    <col min="10248" max="10249" width="8.77734375" style="40" customWidth="1"/>
    <col min="10250" max="10492" width="8.88671875" style="40"/>
    <col min="10493" max="10493" width="74.88671875" style="40" customWidth="1"/>
    <col min="10494" max="10499" width="19.6640625" style="40" customWidth="1"/>
    <col min="10500" max="10502" width="10.33203125" style="40" customWidth="1"/>
    <col min="10503" max="10503" width="15.44140625" style="40" customWidth="1"/>
    <col min="10504" max="10505" width="8.77734375" style="40" customWidth="1"/>
    <col min="10506" max="10748" width="8.88671875" style="40"/>
    <col min="10749" max="10749" width="74.88671875" style="40" customWidth="1"/>
    <col min="10750" max="10755" width="19.6640625" style="40" customWidth="1"/>
    <col min="10756" max="10758" width="10.33203125" style="40" customWidth="1"/>
    <col min="10759" max="10759" width="15.44140625" style="40" customWidth="1"/>
    <col min="10760" max="10761" width="8.77734375" style="40" customWidth="1"/>
    <col min="10762" max="11004" width="8.88671875" style="40"/>
    <col min="11005" max="11005" width="74.88671875" style="40" customWidth="1"/>
    <col min="11006" max="11011" width="19.6640625" style="40" customWidth="1"/>
    <col min="11012" max="11014" width="10.33203125" style="40" customWidth="1"/>
    <col min="11015" max="11015" width="15.44140625" style="40" customWidth="1"/>
    <col min="11016" max="11017" width="8.77734375" style="40" customWidth="1"/>
    <col min="11018" max="11260" width="8.88671875" style="40"/>
    <col min="11261" max="11261" width="74.88671875" style="40" customWidth="1"/>
    <col min="11262" max="11267" width="19.6640625" style="40" customWidth="1"/>
    <col min="11268" max="11270" width="10.33203125" style="40" customWidth="1"/>
    <col min="11271" max="11271" width="15.44140625" style="40" customWidth="1"/>
    <col min="11272" max="11273" width="8.77734375" style="40" customWidth="1"/>
    <col min="11274" max="11516" width="8.88671875" style="40"/>
    <col min="11517" max="11517" width="74.88671875" style="40" customWidth="1"/>
    <col min="11518" max="11523" width="19.6640625" style="40" customWidth="1"/>
    <col min="11524" max="11526" width="10.33203125" style="40" customWidth="1"/>
    <col min="11527" max="11527" width="15.44140625" style="40" customWidth="1"/>
    <col min="11528" max="11529" width="8.77734375" style="40" customWidth="1"/>
    <col min="11530" max="11772" width="8.88671875" style="40"/>
    <col min="11773" max="11773" width="74.88671875" style="40" customWidth="1"/>
    <col min="11774" max="11779" width="19.6640625" style="40" customWidth="1"/>
    <col min="11780" max="11782" width="10.33203125" style="40" customWidth="1"/>
    <col min="11783" max="11783" width="15.44140625" style="40" customWidth="1"/>
    <col min="11784" max="11785" width="8.77734375" style="40" customWidth="1"/>
    <col min="11786" max="12028" width="8.88671875" style="40"/>
    <col min="12029" max="12029" width="74.88671875" style="40" customWidth="1"/>
    <col min="12030" max="12035" width="19.6640625" style="40" customWidth="1"/>
    <col min="12036" max="12038" width="10.33203125" style="40" customWidth="1"/>
    <col min="12039" max="12039" width="15.44140625" style="40" customWidth="1"/>
    <col min="12040" max="12041" width="8.77734375" style="40" customWidth="1"/>
    <col min="12042" max="12284" width="8.88671875" style="40"/>
    <col min="12285" max="12285" width="74.88671875" style="40" customWidth="1"/>
    <col min="12286" max="12291" width="19.6640625" style="40" customWidth="1"/>
    <col min="12292" max="12294" width="10.33203125" style="40" customWidth="1"/>
    <col min="12295" max="12295" width="15.44140625" style="40" customWidth="1"/>
    <col min="12296" max="12297" width="8.77734375" style="40" customWidth="1"/>
    <col min="12298" max="12540" width="8.88671875" style="40"/>
    <col min="12541" max="12541" width="74.88671875" style="40" customWidth="1"/>
    <col min="12542" max="12547" width="19.6640625" style="40" customWidth="1"/>
    <col min="12548" max="12550" width="10.33203125" style="40" customWidth="1"/>
    <col min="12551" max="12551" width="15.44140625" style="40" customWidth="1"/>
    <col min="12552" max="12553" width="8.77734375" style="40" customWidth="1"/>
    <col min="12554" max="12796" width="8.88671875" style="40"/>
    <col min="12797" max="12797" width="74.88671875" style="40" customWidth="1"/>
    <col min="12798" max="12803" width="19.6640625" style="40" customWidth="1"/>
    <col min="12804" max="12806" width="10.33203125" style="40" customWidth="1"/>
    <col min="12807" max="12807" width="15.44140625" style="40" customWidth="1"/>
    <col min="12808" max="12809" width="8.77734375" style="40" customWidth="1"/>
    <col min="12810" max="13052" width="8.88671875" style="40"/>
    <col min="13053" max="13053" width="74.88671875" style="40" customWidth="1"/>
    <col min="13054" max="13059" width="19.6640625" style="40" customWidth="1"/>
    <col min="13060" max="13062" width="10.33203125" style="40" customWidth="1"/>
    <col min="13063" max="13063" width="15.44140625" style="40" customWidth="1"/>
    <col min="13064" max="13065" width="8.77734375" style="40" customWidth="1"/>
    <col min="13066" max="13308" width="8.88671875" style="40"/>
    <col min="13309" max="13309" width="74.88671875" style="40" customWidth="1"/>
    <col min="13310" max="13315" width="19.6640625" style="40" customWidth="1"/>
    <col min="13316" max="13318" width="10.33203125" style="40" customWidth="1"/>
    <col min="13319" max="13319" width="15.44140625" style="40" customWidth="1"/>
    <col min="13320" max="13321" width="8.77734375" style="40" customWidth="1"/>
    <col min="13322" max="13564" width="8.88671875" style="40"/>
    <col min="13565" max="13565" width="74.88671875" style="40" customWidth="1"/>
    <col min="13566" max="13571" width="19.6640625" style="40" customWidth="1"/>
    <col min="13572" max="13574" width="10.33203125" style="40" customWidth="1"/>
    <col min="13575" max="13575" width="15.44140625" style="40" customWidth="1"/>
    <col min="13576" max="13577" width="8.77734375" style="40" customWidth="1"/>
    <col min="13578" max="13820" width="8.88671875" style="40"/>
    <col min="13821" max="13821" width="74.88671875" style="40" customWidth="1"/>
    <col min="13822" max="13827" width="19.6640625" style="40" customWidth="1"/>
    <col min="13828" max="13830" width="10.33203125" style="40" customWidth="1"/>
    <col min="13831" max="13831" width="15.44140625" style="40" customWidth="1"/>
    <col min="13832" max="13833" width="8.77734375" style="40" customWidth="1"/>
    <col min="13834" max="14076" width="8.88671875" style="40"/>
    <col min="14077" max="14077" width="74.88671875" style="40" customWidth="1"/>
    <col min="14078" max="14083" width="19.6640625" style="40" customWidth="1"/>
    <col min="14084" max="14086" width="10.33203125" style="40" customWidth="1"/>
    <col min="14087" max="14087" width="15.44140625" style="40" customWidth="1"/>
    <col min="14088" max="14089" width="8.77734375" style="40" customWidth="1"/>
    <col min="14090" max="14332" width="8.88671875" style="40"/>
    <col min="14333" max="14333" width="74.88671875" style="40" customWidth="1"/>
    <col min="14334" max="14339" width="19.6640625" style="40" customWidth="1"/>
    <col min="14340" max="14342" width="10.33203125" style="40" customWidth="1"/>
    <col min="14343" max="14343" width="15.44140625" style="40" customWidth="1"/>
    <col min="14344" max="14345" width="8.77734375" style="40" customWidth="1"/>
    <col min="14346" max="14588" width="8.88671875" style="40"/>
    <col min="14589" max="14589" width="74.88671875" style="40" customWidth="1"/>
    <col min="14590" max="14595" width="19.6640625" style="40" customWidth="1"/>
    <col min="14596" max="14598" width="10.33203125" style="40" customWidth="1"/>
    <col min="14599" max="14599" width="15.44140625" style="40" customWidth="1"/>
    <col min="14600" max="14601" width="8.77734375" style="40" customWidth="1"/>
    <col min="14602" max="14844" width="8.88671875" style="40"/>
    <col min="14845" max="14845" width="74.88671875" style="40" customWidth="1"/>
    <col min="14846" max="14851" width="19.6640625" style="40" customWidth="1"/>
    <col min="14852" max="14854" width="10.33203125" style="40" customWidth="1"/>
    <col min="14855" max="14855" width="15.44140625" style="40" customWidth="1"/>
    <col min="14856" max="14857" width="8.77734375" style="40" customWidth="1"/>
    <col min="14858" max="15100" width="8.88671875" style="40"/>
    <col min="15101" max="15101" width="74.88671875" style="40" customWidth="1"/>
    <col min="15102" max="15107" width="19.6640625" style="40" customWidth="1"/>
    <col min="15108" max="15110" width="10.33203125" style="40" customWidth="1"/>
    <col min="15111" max="15111" width="15.44140625" style="40" customWidth="1"/>
    <col min="15112" max="15113" width="8.77734375" style="40" customWidth="1"/>
    <col min="15114" max="15356" width="8.88671875" style="40"/>
    <col min="15357" max="15357" width="74.88671875" style="40" customWidth="1"/>
    <col min="15358" max="15363" width="19.6640625" style="40" customWidth="1"/>
    <col min="15364" max="15366" width="10.33203125" style="40" customWidth="1"/>
    <col min="15367" max="15367" width="15.44140625" style="40" customWidth="1"/>
    <col min="15368" max="15369" width="8.77734375" style="40" customWidth="1"/>
    <col min="15370" max="15612" width="8.88671875" style="40"/>
    <col min="15613" max="15613" width="74.88671875" style="40" customWidth="1"/>
    <col min="15614" max="15619" width="19.6640625" style="40" customWidth="1"/>
    <col min="15620" max="15622" width="10.33203125" style="40" customWidth="1"/>
    <col min="15623" max="15623" width="15.44140625" style="40" customWidth="1"/>
    <col min="15624" max="15625" width="8.77734375" style="40" customWidth="1"/>
    <col min="15626" max="15868" width="8.88671875" style="40"/>
    <col min="15869" max="15869" width="74.88671875" style="40" customWidth="1"/>
    <col min="15870" max="15875" width="19.6640625" style="40" customWidth="1"/>
    <col min="15876" max="15878" width="10.33203125" style="40" customWidth="1"/>
    <col min="15879" max="15879" width="15.44140625" style="40" customWidth="1"/>
    <col min="15880" max="15881" width="8.77734375" style="40" customWidth="1"/>
    <col min="15882" max="16124" width="8.88671875" style="40"/>
    <col min="16125" max="16125" width="74.88671875" style="40" customWidth="1"/>
    <col min="16126" max="16131" width="19.6640625" style="40" customWidth="1"/>
    <col min="16132" max="16134" width="10.33203125" style="40" customWidth="1"/>
    <col min="16135" max="16135" width="15.44140625" style="40" customWidth="1"/>
    <col min="16136" max="16137" width="8.77734375" style="40" customWidth="1"/>
    <col min="16138" max="16384" width="8.88671875" style="40"/>
  </cols>
  <sheetData>
    <row r="1" spans="1:13" ht="16.5" thickBot="1">
      <c r="A1" s="253" t="s">
        <v>129</v>
      </c>
    </row>
    <row r="2" spans="1:13" ht="20.25">
      <c r="A2" s="71"/>
      <c r="B2" s="72"/>
      <c r="C2" s="72"/>
      <c r="D2" s="568" t="s">
        <v>62</v>
      </c>
      <c r="E2" s="568"/>
      <c r="F2" s="568"/>
      <c r="G2" s="568"/>
      <c r="H2" s="568"/>
      <c r="I2" s="112"/>
      <c r="J2" s="89"/>
      <c r="K2" s="115"/>
      <c r="L2" s="21"/>
    </row>
    <row r="3" spans="1:13" ht="15.75" thickBot="1">
      <c r="A3" s="60"/>
      <c r="B3" s="43"/>
      <c r="C3" s="43"/>
      <c r="D3" s="94"/>
      <c r="E3" s="94"/>
      <c r="F3" s="94"/>
      <c r="G3" s="94"/>
      <c r="H3" s="94"/>
      <c r="I3" s="85"/>
      <c r="J3" s="84"/>
    </row>
    <row r="4" spans="1:13" ht="20.25" customHeight="1">
      <c r="A4" s="60"/>
      <c r="B4" s="43"/>
      <c r="C4" s="628" t="s">
        <v>63</v>
      </c>
      <c r="D4" s="628"/>
      <c r="E4" s="628"/>
      <c r="F4" s="628"/>
      <c r="G4" s="628"/>
      <c r="H4" s="628"/>
      <c r="I4" s="92"/>
      <c r="J4" s="83"/>
      <c r="K4" s="115"/>
      <c r="L4" s="630" t="s">
        <v>317</v>
      </c>
    </row>
    <row r="5" spans="1:13" ht="18.75" customHeight="1">
      <c r="A5" s="60"/>
      <c r="B5" s="43"/>
      <c r="C5" s="633" t="s">
        <v>373</v>
      </c>
      <c r="D5" s="633"/>
      <c r="E5" s="633"/>
      <c r="F5" s="633"/>
      <c r="G5" s="633"/>
      <c r="H5" s="633"/>
      <c r="I5" s="92"/>
      <c r="J5" s="83"/>
      <c r="K5" s="115"/>
      <c r="L5" s="631"/>
    </row>
    <row r="6" spans="1:13" ht="18.75" customHeight="1">
      <c r="A6" s="60"/>
      <c r="B6" s="43"/>
      <c r="C6" s="47"/>
      <c r="D6" s="64"/>
      <c r="E6" s="64"/>
      <c r="F6" s="64"/>
      <c r="G6" s="64"/>
      <c r="H6" s="64"/>
      <c r="I6" s="92"/>
      <c r="J6" s="83"/>
      <c r="K6" s="115"/>
      <c r="L6" s="631"/>
    </row>
    <row r="7" spans="1:13" ht="18.75" customHeight="1">
      <c r="A7" s="60"/>
      <c r="B7" s="43"/>
      <c r="C7" s="575" t="s">
        <v>88</v>
      </c>
      <c r="D7" s="575"/>
      <c r="E7" s="575"/>
      <c r="F7" s="575"/>
      <c r="G7" s="575"/>
      <c r="H7" s="575"/>
      <c r="I7" s="92"/>
      <c r="J7" s="83"/>
      <c r="K7" s="115"/>
      <c r="L7" s="631"/>
    </row>
    <row r="8" spans="1:13" ht="18.75" customHeight="1">
      <c r="A8" s="60"/>
      <c r="B8" s="43"/>
      <c r="C8" s="634" t="s">
        <v>89</v>
      </c>
      <c r="D8" s="634"/>
      <c r="E8" s="629"/>
      <c r="F8" s="629"/>
      <c r="G8" s="629"/>
      <c r="H8" s="629"/>
      <c r="I8" s="92"/>
      <c r="J8" s="83"/>
      <c r="K8" s="115"/>
      <c r="L8" s="631"/>
    </row>
    <row r="9" spans="1:13" ht="18.75" customHeight="1">
      <c r="A9" s="60"/>
      <c r="B9" s="43"/>
      <c r="C9" s="635" t="s">
        <v>91</v>
      </c>
      <c r="D9" s="635"/>
      <c r="E9" s="629"/>
      <c r="F9" s="629"/>
      <c r="G9" s="629"/>
      <c r="H9" s="629"/>
      <c r="I9" s="92"/>
      <c r="J9" s="83"/>
      <c r="K9" s="115"/>
      <c r="L9" s="631"/>
    </row>
    <row r="10" spans="1:13" ht="18.75" customHeight="1">
      <c r="A10" s="60"/>
      <c r="B10" s="43"/>
      <c r="C10" s="636" t="s">
        <v>90</v>
      </c>
      <c r="D10" s="636"/>
      <c r="E10" s="629"/>
      <c r="F10" s="629"/>
      <c r="G10" s="629"/>
      <c r="H10" s="629"/>
      <c r="I10" s="92"/>
      <c r="J10" s="83"/>
      <c r="K10" s="115"/>
      <c r="L10" s="631"/>
    </row>
    <row r="11" spans="1:13" ht="18.75" customHeight="1">
      <c r="A11" s="60"/>
      <c r="B11" s="43"/>
      <c r="C11" s="47"/>
      <c r="D11" s="64"/>
      <c r="E11" s="64"/>
      <c r="F11" s="64"/>
      <c r="G11" s="64"/>
      <c r="H11" s="64"/>
      <c r="I11" s="92"/>
      <c r="J11" s="83"/>
      <c r="K11" s="115"/>
      <c r="L11" s="631"/>
    </row>
    <row r="12" spans="1:13" s="47" customFormat="1" ht="26.25" customHeight="1" thickBot="1">
      <c r="A12" s="59"/>
      <c r="D12" s="64"/>
      <c r="E12" s="64"/>
      <c r="F12" s="64"/>
      <c r="G12" s="64"/>
      <c r="H12" s="64"/>
      <c r="I12" s="65"/>
      <c r="J12" s="132"/>
      <c r="K12" s="65"/>
      <c r="L12" s="632"/>
    </row>
    <row r="13" spans="1:13" ht="20.25">
      <c r="A13" s="60"/>
      <c r="B13" s="43"/>
      <c r="C13" s="605" t="s">
        <v>101</v>
      </c>
      <c r="D13" s="605"/>
      <c r="E13" s="605"/>
      <c r="F13" s="605"/>
      <c r="G13" s="605"/>
      <c r="H13" s="605"/>
      <c r="I13" s="92"/>
      <c r="J13" s="83"/>
      <c r="K13" s="115"/>
      <c r="L13" s="21"/>
    </row>
    <row r="14" spans="1:13" ht="15.75" customHeight="1">
      <c r="A14" s="60"/>
      <c r="B14" s="43"/>
      <c r="C14" s="114" t="s">
        <v>379</v>
      </c>
      <c r="D14" s="114"/>
      <c r="E14" s="114"/>
      <c r="F14" s="114"/>
      <c r="G14" s="114"/>
      <c r="H14" s="114"/>
      <c r="I14" s="101"/>
      <c r="J14" s="86"/>
      <c r="K14" s="22"/>
      <c r="L14" s="22"/>
    </row>
    <row r="15" spans="1:13" s="171" customFormat="1" ht="15.75" thickBot="1">
      <c r="A15" s="174"/>
      <c r="B15" s="175"/>
      <c r="C15" s="175"/>
      <c r="D15" s="131"/>
      <c r="E15" s="131"/>
      <c r="F15" s="61"/>
      <c r="G15" s="61"/>
      <c r="H15" s="61"/>
      <c r="I15" s="101"/>
      <c r="J15" s="86"/>
      <c r="K15" s="101"/>
      <c r="L15" s="101"/>
      <c r="M15" s="22"/>
    </row>
    <row r="16" spans="1:13" s="171" customFormat="1" ht="8.25" customHeight="1">
      <c r="A16" s="174"/>
      <c r="B16" s="181"/>
      <c r="C16" s="182"/>
      <c r="D16" s="182"/>
      <c r="E16" s="182"/>
      <c r="F16" s="210"/>
      <c r="G16" s="210"/>
      <c r="H16" s="211"/>
      <c r="I16" s="212"/>
      <c r="J16" s="207"/>
      <c r="K16" s="205"/>
      <c r="L16" s="205"/>
      <c r="M16" s="205"/>
    </row>
    <row r="17" spans="1:14" s="171" customFormat="1" ht="34.5" customHeight="1" thickBot="1">
      <c r="A17" s="174"/>
      <c r="B17" s="174"/>
      <c r="C17" s="598" t="s">
        <v>70</v>
      </c>
      <c r="D17" s="599"/>
      <c r="E17" s="600"/>
      <c r="F17" s="625" t="s">
        <v>374</v>
      </c>
      <c r="G17" s="626"/>
      <c r="H17" s="627"/>
      <c r="I17" s="86"/>
      <c r="J17" s="86"/>
      <c r="K17" s="22"/>
      <c r="L17" s="22"/>
      <c r="M17" s="22"/>
    </row>
    <row r="18" spans="1:14" s="215" customFormat="1" ht="78.75" customHeight="1">
      <c r="A18" s="209"/>
      <c r="B18" s="209"/>
      <c r="C18" s="584" t="s">
        <v>184</v>
      </c>
      <c r="D18" s="616" t="s">
        <v>216</v>
      </c>
      <c r="E18" s="617"/>
      <c r="F18" s="638"/>
      <c r="G18" s="639"/>
      <c r="H18" s="640"/>
      <c r="I18" s="87"/>
      <c r="J18" s="87"/>
      <c r="K18" s="81"/>
      <c r="L18" s="581" t="s">
        <v>288</v>
      </c>
      <c r="M18" s="81"/>
      <c r="N18" s="171"/>
    </row>
    <row r="19" spans="1:14" s="215" customFormat="1" ht="41.25" customHeight="1">
      <c r="A19" s="209"/>
      <c r="B19" s="209"/>
      <c r="C19" s="584"/>
      <c r="D19" s="613" t="s">
        <v>181</v>
      </c>
      <c r="E19" s="614"/>
      <c r="F19" s="641"/>
      <c r="G19" s="642"/>
      <c r="H19" s="643"/>
      <c r="I19" s="87"/>
      <c r="J19" s="87"/>
      <c r="K19" s="81"/>
      <c r="L19" s="582"/>
      <c r="M19" s="81"/>
      <c r="N19" s="171"/>
    </row>
    <row r="20" spans="1:14" s="215" customFormat="1" ht="78.75" customHeight="1" thickBot="1">
      <c r="A20" s="209"/>
      <c r="B20" s="209"/>
      <c r="C20" s="585"/>
      <c r="D20" s="613" t="s">
        <v>143</v>
      </c>
      <c r="E20" s="614"/>
      <c r="F20" s="638"/>
      <c r="G20" s="639"/>
      <c r="H20" s="640"/>
      <c r="I20" s="87"/>
      <c r="J20" s="87"/>
      <c r="K20" s="81"/>
      <c r="L20" s="583"/>
      <c r="M20" s="81"/>
      <c r="N20" s="306"/>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s="171" customFormat="1" ht="12" customHeight="1">
      <c r="A23" s="174"/>
      <c r="B23" s="181"/>
      <c r="C23" s="182"/>
      <c r="D23" s="223"/>
      <c r="E23" s="223"/>
      <c r="F23" s="210"/>
      <c r="G23" s="210"/>
      <c r="H23" s="211"/>
      <c r="I23" s="89"/>
      <c r="J23" s="83"/>
      <c r="K23" s="115"/>
      <c r="L23" s="454"/>
      <c r="M23" s="115"/>
      <c r="N23" s="318"/>
    </row>
    <row r="24" spans="1:14" s="171" customFormat="1" ht="24.75" customHeight="1" thickBot="1">
      <c r="A24" s="174"/>
      <c r="B24" s="174"/>
      <c r="C24" s="618" t="s">
        <v>71</v>
      </c>
      <c r="D24" s="619"/>
      <c r="E24" s="620"/>
      <c r="F24" s="644" t="s">
        <v>375</v>
      </c>
      <c r="G24" s="644" t="s">
        <v>376</v>
      </c>
      <c r="H24" s="644" t="s">
        <v>377</v>
      </c>
      <c r="I24" s="83"/>
      <c r="J24" s="83"/>
      <c r="K24" s="115"/>
      <c r="L24" s="454"/>
      <c r="M24" s="115"/>
      <c r="N24" s="318"/>
    </row>
    <row r="25" spans="1:14" s="171" customFormat="1" ht="43.5" customHeight="1">
      <c r="A25" s="174"/>
      <c r="B25" s="174"/>
      <c r="C25" s="594" t="s">
        <v>179</v>
      </c>
      <c r="D25" s="621"/>
      <c r="E25" s="595"/>
      <c r="F25" s="644"/>
      <c r="G25" s="644"/>
      <c r="H25" s="644"/>
      <c r="I25" s="83"/>
      <c r="J25" s="83"/>
      <c r="K25" s="115"/>
      <c r="L25" s="588" t="s">
        <v>289</v>
      </c>
      <c r="M25" s="115"/>
      <c r="N25" s="318"/>
    </row>
    <row r="26" spans="1:14" s="171" customFormat="1" ht="71.25" customHeight="1" thickBot="1">
      <c r="A26" s="174"/>
      <c r="B26" s="174"/>
      <c r="C26" s="622" t="s">
        <v>182</v>
      </c>
      <c r="D26" s="623"/>
      <c r="E26" s="624"/>
      <c r="F26" s="200"/>
      <c r="G26" s="200"/>
      <c r="H26" s="200"/>
      <c r="I26" s="83"/>
      <c r="J26" s="83"/>
      <c r="K26" s="115"/>
      <c r="L26" s="589"/>
      <c r="M26" s="115"/>
      <c r="N26" s="318"/>
    </row>
    <row r="27" spans="1:14" s="171" customFormat="1" ht="21.75" customHeight="1">
      <c r="A27" s="174"/>
      <c r="B27" s="174"/>
      <c r="C27" s="175"/>
      <c r="D27" s="214"/>
      <c r="E27" s="214"/>
      <c r="F27" s="213"/>
      <c r="G27" s="213"/>
      <c r="H27" s="206"/>
      <c r="I27" s="83"/>
      <c r="J27" s="83"/>
      <c r="K27" s="115"/>
      <c r="L27" s="454"/>
      <c r="M27" s="115"/>
      <c r="N27" s="318"/>
    </row>
    <row r="28" spans="1:14" s="215" customFormat="1" ht="34.5" customHeight="1" thickBot="1">
      <c r="A28" s="209"/>
      <c r="B28" s="209"/>
      <c r="C28" s="598" t="s">
        <v>71</v>
      </c>
      <c r="D28" s="599"/>
      <c r="E28" s="600"/>
      <c r="F28" s="590" t="str">
        <f>F17</f>
        <v>Enter Quarter and Year (e.g. Q1 2017)</v>
      </c>
      <c r="G28" s="591"/>
      <c r="H28" s="592"/>
      <c r="I28" s="87"/>
      <c r="J28" s="87"/>
      <c r="K28" s="81"/>
      <c r="L28" s="81"/>
      <c r="M28" s="81"/>
      <c r="N28" s="319"/>
    </row>
    <row r="29" spans="1:14" s="226" customFormat="1" ht="93.75" customHeight="1" thickBot="1">
      <c r="A29" s="224"/>
      <c r="B29" s="225"/>
      <c r="C29" s="315" t="s">
        <v>183</v>
      </c>
      <c r="D29" s="613" t="s">
        <v>185</v>
      </c>
      <c r="E29" s="614"/>
      <c r="F29" s="637"/>
      <c r="G29" s="637"/>
      <c r="H29" s="637"/>
      <c r="I29" s="83"/>
      <c r="J29" s="83"/>
      <c r="K29" s="115"/>
      <c r="L29" s="455" t="s">
        <v>290</v>
      </c>
      <c r="M29" s="115"/>
      <c r="N29" s="320"/>
    </row>
    <row r="30" spans="1:14" s="226" customFormat="1" ht="19.5" customHeight="1" thickBot="1">
      <c r="A30" s="224"/>
      <c r="B30" s="224"/>
      <c r="C30" s="227"/>
      <c r="D30" s="322"/>
      <c r="E30" s="322"/>
      <c r="F30" s="322"/>
      <c r="G30" s="322"/>
      <c r="H30" s="322"/>
      <c r="I30" s="90"/>
      <c r="J30" s="90"/>
      <c r="K30" s="63"/>
      <c r="L30" s="456"/>
      <c r="M30" s="63"/>
      <c r="N30" s="321"/>
    </row>
    <row r="31" spans="1:14" ht="96" customHeight="1">
      <c r="A31" s="60"/>
      <c r="B31" s="60"/>
      <c r="C31" s="557" t="s">
        <v>102</v>
      </c>
      <c r="D31" s="596" t="s">
        <v>193</v>
      </c>
      <c r="E31" s="597"/>
      <c r="F31" s="637"/>
      <c r="G31" s="637"/>
      <c r="H31" s="637"/>
      <c r="I31" s="86"/>
      <c r="J31" s="86"/>
      <c r="K31" s="22"/>
      <c r="L31" s="581" t="s">
        <v>293</v>
      </c>
    </row>
    <row r="32" spans="1:14" ht="81" customHeight="1">
      <c r="A32" s="60"/>
      <c r="B32" s="60"/>
      <c r="C32" s="557"/>
      <c r="D32" s="594" t="s">
        <v>132</v>
      </c>
      <c r="E32" s="595"/>
      <c r="F32" s="637"/>
      <c r="G32" s="637"/>
      <c r="H32" s="637"/>
      <c r="I32" s="86"/>
      <c r="J32" s="86"/>
      <c r="K32" s="22"/>
      <c r="L32" s="582"/>
    </row>
    <row r="33" spans="1:12" ht="15.75" customHeight="1">
      <c r="A33" s="60"/>
      <c r="B33" s="60"/>
      <c r="C33" s="557"/>
      <c r="D33" s="347"/>
      <c r="E33" s="347"/>
      <c r="F33" s="323"/>
      <c r="G33" s="323"/>
      <c r="H33" s="323"/>
      <c r="I33" s="86"/>
      <c r="J33" s="86"/>
      <c r="K33" s="22"/>
      <c r="L33" s="582"/>
    </row>
    <row r="34" spans="1:12" ht="91.5" customHeight="1">
      <c r="A34" s="60"/>
      <c r="B34" s="60"/>
      <c r="C34" s="557"/>
      <c r="D34" s="596" t="s">
        <v>194</v>
      </c>
      <c r="E34" s="597"/>
      <c r="F34" s="637"/>
      <c r="G34" s="637"/>
      <c r="H34" s="637"/>
      <c r="I34" s="86"/>
      <c r="J34" s="86"/>
      <c r="K34" s="22"/>
      <c r="L34" s="582"/>
    </row>
    <row r="35" spans="1:12" ht="72.75" customHeight="1">
      <c r="A35" s="60"/>
      <c r="B35" s="60"/>
      <c r="C35" s="557"/>
      <c r="D35" s="596" t="s">
        <v>133</v>
      </c>
      <c r="E35" s="597"/>
      <c r="F35" s="637"/>
      <c r="G35" s="637"/>
      <c r="H35" s="637"/>
      <c r="I35" s="86"/>
      <c r="J35" s="86"/>
      <c r="K35" s="22"/>
      <c r="L35" s="582"/>
    </row>
    <row r="36" spans="1:12" ht="15.75" customHeight="1">
      <c r="A36" s="60"/>
      <c r="B36" s="60"/>
      <c r="C36" s="114"/>
      <c r="D36" s="471"/>
      <c r="E36" s="471"/>
      <c r="F36" s="114"/>
      <c r="G36" s="114"/>
      <c r="H36" s="114"/>
      <c r="I36" s="86"/>
      <c r="J36" s="86"/>
      <c r="K36" s="22"/>
      <c r="L36" s="582"/>
    </row>
    <row r="37" spans="1:12" ht="83.25" customHeight="1">
      <c r="A37" s="60"/>
      <c r="B37" s="60"/>
      <c r="C37" s="557" t="s">
        <v>103</v>
      </c>
      <c r="D37" s="594" t="s">
        <v>192</v>
      </c>
      <c r="E37" s="595"/>
      <c r="F37" s="637"/>
      <c r="G37" s="637"/>
      <c r="H37" s="637"/>
      <c r="I37" s="86"/>
      <c r="J37" s="86"/>
      <c r="K37" s="22"/>
      <c r="L37" s="582"/>
    </row>
    <row r="38" spans="1:12" ht="81.75" customHeight="1" thickBot="1">
      <c r="A38" s="60"/>
      <c r="B38" s="60"/>
      <c r="C38" s="557"/>
      <c r="D38" s="594" t="s">
        <v>134</v>
      </c>
      <c r="E38" s="595"/>
      <c r="F38" s="637"/>
      <c r="G38" s="637"/>
      <c r="H38" s="637"/>
      <c r="I38" s="86"/>
      <c r="J38" s="86"/>
      <c r="K38" s="22"/>
      <c r="L38" s="583"/>
    </row>
    <row r="39" spans="1:12" ht="15.75" customHeight="1" thickBot="1">
      <c r="A39" s="60"/>
      <c r="B39" s="80"/>
      <c r="C39" s="324"/>
      <c r="D39" s="324"/>
      <c r="E39" s="324"/>
      <c r="F39" s="324"/>
      <c r="G39" s="324"/>
      <c r="H39" s="324"/>
      <c r="I39" s="325"/>
      <c r="J39" s="86"/>
      <c r="K39" s="22"/>
      <c r="L39" s="22"/>
    </row>
    <row r="40" spans="1:12" ht="15.75" customHeight="1">
      <c r="A40" s="60"/>
      <c r="B40" s="43"/>
      <c r="C40" s="114"/>
      <c r="D40" s="114"/>
      <c r="E40" s="114"/>
      <c r="F40" s="114"/>
      <c r="G40" s="114"/>
      <c r="H40" s="114"/>
      <c r="I40" s="101"/>
      <c r="J40" s="86"/>
      <c r="K40" s="22"/>
      <c r="L40" s="22"/>
    </row>
    <row r="41" spans="1:12" ht="15.75">
      <c r="A41" s="60"/>
      <c r="B41" s="43"/>
      <c r="C41" s="43"/>
      <c r="D41" s="572" t="s">
        <v>23</v>
      </c>
      <c r="E41" s="572"/>
      <c r="F41" s="572"/>
      <c r="G41" s="70"/>
      <c r="H41" s="75"/>
      <c r="I41" s="92"/>
      <c r="J41" s="83"/>
      <c r="K41" s="115"/>
      <c r="L41" s="21"/>
    </row>
    <row r="42" spans="1:12" ht="15.75">
      <c r="A42" s="60"/>
      <c r="B42" s="43"/>
      <c r="C42" s="43"/>
      <c r="D42" s="134"/>
      <c r="E42" s="134"/>
      <c r="F42" s="78"/>
      <c r="G42" s="70"/>
      <c r="H42" s="75"/>
      <c r="I42" s="101"/>
      <c r="J42" s="86"/>
      <c r="K42" s="22"/>
      <c r="L42" s="22"/>
    </row>
    <row r="43" spans="1:12" ht="24.75" customHeight="1">
      <c r="A43" s="60"/>
      <c r="B43" s="43"/>
      <c r="C43" s="43"/>
      <c r="D43" s="556" t="s">
        <v>94</v>
      </c>
      <c r="E43" s="556"/>
      <c r="F43" s="556"/>
      <c r="G43" s="556"/>
      <c r="H43" s="556"/>
      <c r="I43" s="85"/>
      <c r="J43" s="84"/>
    </row>
    <row r="44" spans="1:12" ht="15.75">
      <c r="A44" s="60"/>
      <c r="B44" s="43"/>
      <c r="C44" s="43"/>
      <c r="D44" s="135" t="s">
        <v>180</v>
      </c>
      <c r="E44" s="135"/>
      <c r="F44" s="136"/>
      <c r="G44" s="136"/>
      <c r="H44" s="85"/>
      <c r="I44" s="85"/>
      <c r="J44" s="84"/>
    </row>
    <row r="45" spans="1:12" ht="15.75">
      <c r="A45" s="60"/>
      <c r="B45" s="43"/>
      <c r="C45" s="43"/>
      <c r="D45" s="137" t="s">
        <v>64</v>
      </c>
      <c r="E45" s="137"/>
      <c r="F45" s="136"/>
      <c r="G45" s="136"/>
      <c r="H45" s="85"/>
      <c r="I45" s="85"/>
      <c r="J45" s="84"/>
    </row>
    <row r="46" spans="1:12" ht="15.75">
      <c r="A46" s="60"/>
      <c r="B46" s="43"/>
      <c r="C46" s="43"/>
      <c r="D46" s="137" t="s">
        <v>65</v>
      </c>
      <c r="E46" s="137"/>
      <c r="F46" s="136"/>
      <c r="G46" s="136"/>
      <c r="H46" s="85"/>
      <c r="I46" s="85"/>
      <c r="J46" s="84"/>
    </row>
    <row r="47" spans="1:12" ht="15.75">
      <c r="A47" s="60"/>
      <c r="B47" s="43"/>
      <c r="C47" s="43"/>
      <c r="D47" s="137" t="s">
        <v>66</v>
      </c>
      <c r="E47" s="137"/>
      <c r="F47" s="136"/>
      <c r="G47" s="136"/>
      <c r="H47" s="85"/>
      <c r="I47" s="85"/>
      <c r="J47" s="84"/>
    </row>
    <row r="48" spans="1:12" ht="15.75">
      <c r="A48" s="60"/>
      <c r="B48" s="43"/>
      <c r="C48" s="43"/>
      <c r="D48" s="137" t="s">
        <v>67</v>
      </c>
      <c r="E48" s="137"/>
      <c r="F48" s="136"/>
      <c r="G48" s="136"/>
      <c r="H48" s="85"/>
      <c r="I48" s="85"/>
      <c r="J48" s="84"/>
    </row>
    <row r="49" spans="1:12" ht="15.75">
      <c r="A49" s="60"/>
      <c r="B49" s="43"/>
      <c r="C49" s="43"/>
      <c r="D49" s="137" t="s">
        <v>68</v>
      </c>
      <c r="E49" s="137"/>
      <c r="F49" s="136"/>
      <c r="G49" s="136"/>
      <c r="H49" s="85"/>
      <c r="I49" s="85"/>
      <c r="J49" s="84"/>
    </row>
    <row r="50" spans="1:12" ht="15.75">
      <c r="A50" s="60"/>
      <c r="B50" s="43"/>
      <c r="C50" s="43"/>
      <c r="D50" s="137" t="s">
        <v>69</v>
      </c>
      <c r="E50" s="137"/>
      <c r="F50" s="136"/>
      <c r="G50" s="136"/>
      <c r="H50" s="85"/>
      <c r="I50" s="85"/>
      <c r="J50" s="84"/>
    </row>
    <row r="51" spans="1:12" ht="19.5" thickBot="1">
      <c r="A51" s="80"/>
      <c r="B51" s="58"/>
      <c r="C51" s="58"/>
      <c r="D51" s="138"/>
      <c r="E51" s="138"/>
      <c r="F51" s="58"/>
      <c r="G51" s="139"/>
      <c r="H51" s="109"/>
      <c r="I51" s="140"/>
      <c r="J51" s="91"/>
      <c r="K51" s="115"/>
      <c r="L51" s="21"/>
    </row>
    <row r="52" spans="1:12">
      <c r="F52" s="40"/>
      <c r="H52" s="8"/>
      <c r="I52" s="22"/>
      <c r="J52" s="22"/>
      <c r="K52" s="22"/>
      <c r="L52" s="22"/>
    </row>
    <row r="53" spans="1:12">
      <c r="D53" s="39"/>
      <c r="E53" s="39"/>
      <c r="F53" s="39"/>
      <c r="H53" s="25"/>
    </row>
    <row r="54" spans="1:12">
      <c r="F54" s="66"/>
      <c r="H54" s="8"/>
      <c r="I54" s="68"/>
      <c r="J54" s="68"/>
      <c r="K54" s="115"/>
      <c r="L54" s="21"/>
    </row>
    <row r="55" spans="1:12">
      <c r="F55" s="66"/>
      <c r="H55" s="8"/>
      <c r="I55" s="22"/>
      <c r="J55" s="22"/>
      <c r="K55" s="22"/>
      <c r="L55" s="22"/>
    </row>
    <row r="56" spans="1:12">
      <c r="F56" s="66"/>
      <c r="H56" s="25"/>
    </row>
    <row r="57" spans="1:12">
      <c r="F57" s="66"/>
    </row>
    <row r="58" spans="1:12">
      <c r="F58" s="66"/>
    </row>
    <row r="59" spans="1:12">
      <c r="F59" s="66"/>
    </row>
    <row r="60" spans="1:12">
      <c r="D60" s="41"/>
      <c r="E60" s="41"/>
    </row>
  </sheetData>
  <mergeCells count="50">
    <mergeCell ref="F18:H18"/>
    <mergeCell ref="F28:H28"/>
    <mergeCell ref="L31:L38"/>
    <mergeCell ref="C37:C38"/>
    <mergeCell ref="F37:H37"/>
    <mergeCell ref="F38:H38"/>
    <mergeCell ref="L18:L20"/>
    <mergeCell ref="F19:H19"/>
    <mergeCell ref="F20:H20"/>
    <mergeCell ref="L25:L26"/>
    <mergeCell ref="F29:H29"/>
    <mergeCell ref="C31:C35"/>
    <mergeCell ref="F31:H31"/>
    <mergeCell ref="G24:G25"/>
    <mergeCell ref="H24:H25"/>
    <mergeCell ref="F24:F25"/>
    <mergeCell ref="F32:H32"/>
    <mergeCell ref="F34:H34"/>
    <mergeCell ref="F35:H35"/>
    <mergeCell ref="D43:H43"/>
    <mergeCell ref="D41:F41"/>
    <mergeCell ref="D34:E34"/>
    <mergeCell ref="D35:E35"/>
    <mergeCell ref="D37:E37"/>
    <mergeCell ref="D38:E38"/>
    <mergeCell ref="L4:L12"/>
    <mergeCell ref="C5:H5"/>
    <mergeCell ref="C7:H7"/>
    <mergeCell ref="C8:D8"/>
    <mergeCell ref="C9:D9"/>
    <mergeCell ref="C10:D10"/>
    <mergeCell ref="C13:H13"/>
    <mergeCell ref="F17:H17"/>
    <mergeCell ref="D2:H2"/>
    <mergeCell ref="C4:H4"/>
    <mergeCell ref="E8:H8"/>
    <mergeCell ref="E9:H9"/>
    <mergeCell ref="E10:H10"/>
    <mergeCell ref="C28:E28"/>
    <mergeCell ref="C17:E17"/>
    <mergeCell ref="D29:E29"/>
    <mergeCell ref="D31:E31"/>
    <mergeCell ref="D32:E32"/>
    <mergeCell ref="D18:E18"/>
    <mergeCell ref="D19:E19"/>
    <mergeCell ref="D20:E20"/>
    <mergeCell ref="C24:E24"/>
    <mergeCell ref="C25:E25"/>
    <mergeCell ref="C18:C20"/>
    <mergeCell ref="C26:E26"/>
  </mergeCells>
  <hyperlinks>
    <hyperlink ref="A1" location="Contents!A1" display="Return to Contents"/>
  </hyperlinks>
  <pageMargins left="0.70866141732283472" right="0.70866141732283472" top="0.6692913385826772" bottom="0.47244094488188981" header="0.31496062992125984" footer="0.31496062992125984"/>
  <pageSetup paperSize="9" scale="32" orientation="portrait"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N68"/>
  <sheetViews>
    <sheetView view="pageBreakPreview" topLeftCell="C1" zoomScale="55" zoomScaleNormal="100" zoomScaleSheetLayoutView="55" workbookViewId="0">
      <selection activeCell="C12" sqref="C12"/>
    </sheetView>
  </sheetViews>
  <sheetFormatPr defaultRowHeight="14.25"/>
  <cols>
    <col min="1" max="1" width="3.88671875" style="171" customWidth="1"/>
    <col min="2" max="2" width="2.77734375" style="171" customWidth="1"/>
    <col min="3" max="3" width="11.6640625" style="171" customWidth="1"/>
    <col min="4" max="4" width="54.6640625" style="171" customWidth="1"/>
    <col min="5" max="5" width="43" style="171" customWidth="1"/>
    <col min="6" max="7" width="15.33203125" style="204" customWidth="1"/>
    <col min="8" max="8" width="15.33203125" style="205" customWidth="1"/>
    <col min="9" max="9" width="5.88671875" style="205" customWidth="1"/>
    <col min="10" max="10" width="3.44140625" style="205" customWidth="1"/>
    <col min="11" max="11" width="2.44140625" style="205" customWidth="1"/>
    <col min="12" max="12" width="15.109375" style="205" customWidth="1"/>
    <col min="13" max="13" width="6.5546875" style="205" customWidth="1"/>
    <col min="14" max="14" width="30.44140625" style="171" customWidth="1"/>
    <col min="15" max="253" width="8.88671875" style="171"/>
    <col min="254" max="254" width="74.88671875" style="171" customWidth="1"/>
    <col min="255" max="260" width="19.6640625" style="171" customWidth="1"/>
    <col min="261" max="263" width="10.33203125" style="171" customWidth="1"/>
    <col min="264" max="264" width="15.44140625" style="171" customWidth="1"/>
    <col min="265" max="266" width="8.77734375" style="171" customWidth="1"/>
    <col min="267" max="509" width="8.88671875" style="171"/>
    <col min="510" max="510" width="74.88671875" style="171" customWidth="1"/>
    <col min="511" max="516" width="19.6640625" style="171" customWidth="1"/>
    <col min="517" max="519" width="10.33203125" style="171" customWidth="1"/>
    <col min="520" max="520" width="15.44140625" style="171" customWidth="1"/>
    <col min="521" max="522" width="8.77734375" style="171" customWidth="1"/>
    <col min="523" max="765" width="8.88671875" style="171"/>
    <col min="766" max="766" width="74.88671875" style="171" customWidth="1"/>
    <col min="767" max="772" width="19.6640625" style="171" customWidth="1"/>
    <col min="773" max="775" width="10.33203125" style="171" customWidth="1"/>
    <col min="776" max="776" width="15.44140625" style="171" customWidth="1"/>
    <col min="777" max="778" width="8.77734375" style="171" customWidth="1"/>
    <col min="779" max="1021" width="8.88671875" style="171"/>
    <col min="1022" max="1022" width="74.88671875" style="171" customWidth="1"/>
    <col min="1023" max="1028" width="19.6640625" style="171" customWidth="1"/>
    <col min="1029" max="1031" width="10.33203125" style="171" customWidth="1"/>
    <col min="1032" max="1032" width="15.44140625" style="171" customWidth="1"/>
    <col min="1033" max="1034" width="8.77734375" style="171" customWidth="1"/>
    <col min="1035" max="1277" width="8.88671875" style="171"/>
    <col min="1278" max="1278" width="74.88671875" style="171" customWidth="1"/>
    <col min="1279" max="1284" width="19.6640625" style="171" customWidth="1"/>
    <col min="1285" max="1287" width="10.33203125" style="171" customWidth="1"/>
    <col min="1288" max="1288" width="15.44140625" style="171" customWidth="1"/>
    <col min="1289" max="1290" width="8.77734375" style="171" customWidth="1"/>
    <col min="1291" max="1533" width="8.88671875" style="171"/>
    <col min="1534" max="1534" width="74.88671875" style="171" customWidth="1"/>
    <col min="1535" max="1540" width="19.6640625" style="171" customWidth="1"/>
    <col min="1541" max="1543" width="10.33203125" style="171" customWidth="1"/>
    <col min="1544" max="1544" width="15.44140625" style="171" customWidth="1"/>
    <col min="1545" max="1546" width="8.77734375" style="171" customWidth="1"/>
    <col min="1547" max="1789" width="8.88671875" style="171"/>
    <col min="1790" max="1790" width="74.88671875" style="171" customWidth="1"/>
    <col min="1791" max="1796" width="19.6640625" style="171" customWidth="1"/>
    <col min="1797" max="1799" width="10.33203125" style="171" customWidth="1"/>
    <col min="1800" max="1800" width="15.44140625" style="171" customWidth="1"/>
    <col min="1801" max="1802" width="8.77734375" style="171" customWidth="1"/>
    <col min="1803" max="2045" width="8.88671875" style="171"/>
    <col min="2046" max="2046" width="74.88671875" style="171" customWidth="1"/>
    <col min="2047" max="2052" width="19.6640625" style="171" customWidth="1"/>
    <col min="2053" max="2055" width="10.33203125" style="171" customWidth="1"/>
    <col min="2056" max="2056" width="15.44140625" style="171" customWidth="1"/>
    <col min="2057" max="2058" width="8.77734375" style="171" customWidth="1"/>
    <col min="2059" max="2301" width="8.88671875" style="171"/>
    <col min="2302" max="2302" width="74.88671875" style="171" customWidth="1"/>
    <col min="2303" max="2308" width="19.6640625" style="171" customWidth="1"/>
    <col min="2309" max="2311" width="10.33203125" style="171" customWidth="1"/>
    <col min="2312" max="2312" width="15.44140625" style="171" customWidth="1"/>
    <col min="2313" max="2314" width="8.77734375" style="171" customWidth="1"/>
    <col min="2315" max="2557" width="8.88671875" style="171"/>
    <col min="2558" max="2558" width="74.88671875" style="171" customWidth="1"/>
    <col min="2559" max="2564" width="19.6640625" style="171" customWidth="1"/>
    <col min="2565" max="2567" width="10.33203125" style="171" customWidth="1"/>
    <col min="2568" max="2568" width="15.44140625" style="171" customWidth="1"/>
    <col min="2569" max="2570" width="8.77734375" style="171" customWidth="1"/>
    <col min="2571" max="2813" width="8.88671875" style="171"/>
    <col min="2814" max="2814" width="74.88671875" style="171" customWidth="1"/>
    <col min="2815" max="2820" width="19.6640625" style="171" customWidth="1"/>
    <col min="2821" max="2823" width="10.33203125" style="171" customWidth="1"/>
    <col min="2824" max="2824" width="15.44140625" style="171" customWidth="1"/>
    <col min="2825" max="2826" width="8.77734375" style="171" customWidth="1"/>
    <col min="2827" max="3069" width="8.88671875" style="171"/>
    <col min="3070" max="3070" width="74.88671875" style="171" customWidth="1"/>
    <col min="3071" max="3076" width="19.6640625" style="171" customWidth="1"/>
    <col min="3077" max="3079" width="10.33203125" style="171" customWidth="1"/>
    <col min="3080" max="3080" width="15.44140625" style="171" customWidth="1"/>
    <col min="3081" max="3082" width="8.77734375" style="171" customWidth="1"/>
    <col min="3083" max="3325" width="8.88671875" style="171"/>
    <col min="3326" max="3326" width="74.88671875" style="171" customWidth="1"/>
    <col min="3327" max="3332" width="19.6640625" style="171" customWidth="1"/>
    <col min="3333" max="3335" width="10.33203125" style="171" customWidth="1"/>
    <col min="3336" max="3336" width="15.44140625" style="171" customWidth="1"/>
    <col min="3337" max="3338" width="8.77734375" style="171" customWidth="1"/>
    <col min="3339" max="3581" width="8.88671875" style="171"/>
    <col min="3582" max="3582" width="74.88671875" style="171" customWidth="1"/>
    <col min="3583" max="3588" width="19.6640625" style="171" customWidth="1"/>
    <col min="3589" max="3591" width="10.33203125" style="171" customWidth="1"/>
    <col min="3592" max="3592" width="15.44140625" style="171" customWidth="1"/>
    <col min="3593" max="3594" width="8.77734375" style="171" customWidth="1"/>
    <col min="3595" max="3837" width="8.88671875" style="171"/>
    <col min="3838" max="3838" width="74.88671875" style="171" customWidth="1"/>
    <col min="3839" max="3844" width="19.6640625" style="171" customWidth="1"/>
    <col min="3845" max="3847" width="10.33203125" style="171" customWidth="1"/>
    <col min="3848" max="3848" width="15.44140625" style="171" customWidth="1"/>
    <col min="3849" max="3850" width="8.77734375" style="171" customWidth="1"/>
    <col min="3851" max="4093" width="8.88671875" style="171"/>
    <col min="4094" max="4094" width="74.88671875" style="171" customWidth="1"/>
    <col min="4095" max="4100" width="19.6640625" style="171" customWidth="1"/>
    <col min="4101" max="4103" width="10.33203125" style="171" customWidth="1"/>
    <col min="4104" max="4104" width="15.44140625" style="171" customWidth="1"/>
    <col min="4105" max="4106" width="8.77734375" style="171" customWidth="1"/>
    <col min="4107" max="4349" width="8.88671875" style="171"/>
    <col min="4350" max="4350" width="74.88671875" style="171" customWidth="1"/>
    <col min="4351" max="4356" width="19.6640625" style="171" customWidth="1"/>
    <col min="4357" max="4359" width="10.33203125" style="171" customWidth="1"/>
    <col min="4360" max="4360" width="15.44140625" style="171" customWidth="1"/>
    <col min="4361" max="4362" width="8.77734375" style="171" customWidth="1"/>
    <col min="4363" max="4605" width="8.88671875" style="171"/>
    <col min="4606" max="4606" width="74.88671875" style="171" customWidth="1"/>
    <col min="4607" max="4612" width="19.6640625" style="171" customWidth="1"/>
    <col min="4613" max="4615" width="10.33203125" style="171" customWidth="1"/>
    <col min="4616" max="4616" width="15.44140625" style="171" customWidth="1"/>
    <col min="4617" max="4618" width="8.77734375" style="171" customWidth="1"/>
    <col min="4619" max="4861" width="8.88671875" style="171"/>
    <col min="4862" max="4862" width="74.88671875" style="171" customWidth="1"/>
    <col min="4863" max="4868" width="19.6640625" style="171" customWidth="1"/>
    <col min="4869" max="4871" width="10.33203125" style="171" customWidth="1"/>
    <col min="4872" max="4872" width="15.44140625" style="171" customWidth="1"/>
    <col min="4873" max="4874" width="8.77734375" style="171" customWidth="1"/>
    <col min="4875" max="5117" width="8.88671875" style="171"/>
    <col min="5118" max="5118" width="74.88671875" style="171" customWidth="1"/>
    <col min="5119" max="5124" width="19.6640625" style="171" customWidth="1"/>
    <col min="5125" max="5127" width="10.33203125" style="171" customWidth="1"/>
    <col min="5128" max="5128" width="15.44140625" style="171" customWidth="1"/>
    <col min="5129" max="5130" width="8.77734375" style="171" customWidth="1"/>
    <col min="5131" max="5373" width="8.88671875" style="171"/>
    <col min="5374" max="5374" width="74.88671875" style="171" customWidth="1"/>
    <col min="5375" max="5380" width="19.6640625" style="171" customWidth="1"/>
    <col min="5381" max="5383" width="10.33203125" style="171" customWidth="1"/>
    <col min="5384" max="5384" width="15.44140625" style="171" customWidth="1"/>
    <col min="5385" max="5386" width="8.77734375" style="171" customWidth="1"/>
    <col min="5387" max="5629" width="8.88671875" style="171"/>
    <col min="5630" max="5630" width="74.88671875" style="171" customWidth="1"/>
    <col min="5631" max="5636" width="19.6640625" style="171" customWidth="1"/>
    <col min="5637" max="5639" width="10.33203125" style="171" customWidth="1"/>
    <col min="5640" max="5640" width="15.44140625" style="171" customWidth="1"/>
    <col min="5641" max="5642" width="8.77734375" style="171" customWidth="1"/>
    <col min="5643" max="5885" width="8.88671875" style="171"/>
    <col min="5886" max="5886" width="74.88671875" style="171" customWidth="1"/>
    <col min="5887" max="5892" width="19.6640625" style="171" customWidth="1"/>
    <col min="5893" max="5895" width="10.33203125" style="171" customWidth="1"/>
    <col min="5896" max="5896" width="15.44140625" style="171" customWidth="1"/>
    <col min="5897" max="5898" width="8.77734375" style="171" customWidth="1"/>
    <col min="5899" max="6141" width="8.88671875" style="171"/>
    <col min="6142" max="6142" width="74.88671875" style="171" customWidth="1"/>
    <col min="6143" max="6148" width="19.6640625" style="171" customWidth="1"/>
    <col min="6149" max="6151" width="10.33203125" style="171" customWidth="1"/>
    <col min="6152" max="6152" width="15.44140625" style="171" customWidth="1"/>
    <col min="6153" max="6154" width="8.77734375" style="171" customWidth="1"/>
    <col min="6155" max="6397" width="8.88671875" style="171"/>
    <col min="6398" max="6398" width="74.88671875" style="171" customWidth="1"/>
    <col min="6399" max="6404" width="19.6640625" style="171" customWidth="1"/>
    <col min="6405" max="6407" width="10.33203125" style="171" customWidth="1"/>
    <col min="6408" max="6408" width="15.44140625" style="171" customWidth="1"/>
    <col min="6409" max="6410" width="8.77734375" style="171" customWidth="1"/>
    <col min="6411" max="6653" width="8.88671875" style="171"/>
    <col min="6654" max="6654" width="74.88671875" style="171" customWidth="1"/>
    <col min="6655" max="6660" width="19.6640625" style="171" customWidth="1"/>
    <col min="6661" max="6663" width="10.33203125" style="171" customWidth="1"/>
    <col min="6664" max="6664" width="15.44140625" style="171" customWidth="1"/>
    <col min="6665" max="6666" width="8.77734375" style="171" customWidth="1"/>
    <col min="6667" max="6909" width="8.88671875" style="171"/>
    <col min="6910" max="6910" width="74.88671875" style="171" customWidth="1"/>
    <col min="6911" max="6916" width="19.6640625" style="171" customWidth="1"/>
    <col min="6917" max="6919" width="10.33203125" style="171" customWidth="1"/>
    <col min="6920" max="6920" width="15.44140625" style="171" customWidth="1"/>
    <col min="6921" max="6922" width="8.77734375" style="171" customWidth="1"/>
    <col min="6923" max="7165" width="8.88671875" style="171"/>
    <col min="7166" max="7166" width="74.88671875" style="171" customWidth="1"/>
    <col min="7167" max="7172" width="19.6640625" style="171" customWidth="1"/>
    <col min="7173" max="7175" width="10.33203125" style="171" customWidth="1"/>
    <col min="7176" max="7176" width="15.44140625" style="171" customWidth="1"/>
    <col min="7177" max="7178" width="8.77734375" style="171" customWidth="1"/>
    <col min="7179" max="7421" width="8.88671875" style="171"/>
    <col min="7422" max="7422" width="74.88671875" style="171" customWidth="1"/>
    <col min="7423" max="7428" width="19.6640625" style="171" customWidth="1"/>
    <col min="7429" max="7431" width="10.33203125" style="171" customWidth="1"/>
    <col min="7432" max="7432" width="15.44140625" style="171" customWidth="1"/>
    <col min="7433" max="7434" width="8.77734375" style="171" customWidth="1"/>
    <col min="7435" max="7677" width="8.88671875" style="171"/>
    <col min="7678" max="7678" width="74.88671875" style="171" customWidth="1"/>
    <col min="7679" max="7684" width="19.6640625" style="171" customWidth="1"/>
    <col min="7685" max="7687" width="10.33203125" style="171" customWidth="1"/>
    <col min="7688" max="7688" width="15.44140625" style="171" customWidth="1"/>
    <col min="7689" max="7690" width="8.77734375" style="171" customWidth="1"/>
    <col min="7691" max="7933" width="8.88671875" style="171"/>
    <col min="7934" max="7934" width="74.88671875" style="171" customWidth="1"/>
    <col min="7935" max="7940" width="19.6640625" style="171" customWidth="1"/>
    <col min="7941" max="7943" width="10.33203125" style="171" customWidth="1"/>
    <col min="7944" max="7944" width="15.44140625" style="171" customWidth="1"/>
    <col min="7945" max="7946" width="8.77734375" style="171" customWidth="1"/>
    <col min="7947" max="8189" width="8.88671875" style="171"/>
    <col min="8190" max="8190" width="74.88671875" style="171" customWidth="1"/>
    <col min="8191" max="8196" width="19.6640625" style="171" customWidth="1"/>
    <col min="8197" max="8199" width="10.33203125" style="171" customWidth="1"/>
    <col min="8200" max="8200" width="15.44140625" style="171" customWidth="1"/>
    <col min="8201" max="8202" width="8.77734375" style="171" customWidth="1"/>
    <col min="8203" max="8445" width="8.88671875" style="171"/>
    <col min="8446" max="8446" width="74.88671875" style="171" customWidth="1"/>
    <col min="8447" max="8452" width="19.6640625" style="171" customWidth="1"/>
    <col min="8453" max="8455" width="10.33203125" style="171" customWidth="1"/>
    <col min="8456" max="8456" width="15.44140625" style="171" customWidth="1"/>
    <col min="8457" max="8458" width="8.77734375" style="171" customWidth="1"/>
    <col min="8459" max="8701" width="8.88671875" style="171"/>
    <col min="8702" max="8702" width="74.88671875" style="171" customWidth="1"/>
    <col min="8703" max="8708" width="19.6640625" style="171" customWidth="1"/>
    <col min="8709" max="8711" width="10.33203125" style="171" customWidth="1"/>
    <col min="8712" max="8712" width="15.44140625" style="171" customWidth="1"/>
    <col min="8713" max="8714" width="8.77734375" style="171" customWidth="1"/>
    <col min="8715" max="8957" width="8.88671875" style="171"/>
    <col min="8958" max="8958" width="74.88671875" style="171" customWidth="1"/>
    <col min="8959" max="8964" width="19.6640625" style="171" customWidth="1"/>
    <col min="8965" max="8967" width="10.33203125" style="171" customWidth="1"/>
    <col min="8968" max="8968" width="15.44140625" style="171" customWidth="1"/>
    <col min="8969" max="8970" width="8.77734375" style="171" customWidth="1"/>
    <col min="8971" max="9213" width="8.88671875" style="171"/>
    <col min="9214" max="9214" width="74.88671875" style="171" customWidth="1"/>
    <col min="9215" max="9220" width="19.6640625" style="171" customWidth="1"/>
    <col min="9221" max="9223" width="10.33203125" style="171" customWidth="1"/>
    <col min="9224" max="9224" width="15.44140625" style="171" customWidth="1"/>
    <col min="9225" max="9226" width="8.77734375" style="171" customWidth="1"/>
    <col min="9227" max="9469" width="8.88671875" style="171"/>
    <col min="9470" max="9470" width="74.88671875" style="171" customWidth="1"/>
    <col min="9471" max="9476" width="19.6640625" style="171" customWidth="1"/>
    <col min="9477" max="9479" width="10.33203125" style="171" customWidth="1"/>
    <col min="9480" max="9480" width="15.44140625" style="171" customWidth="1"/>
    <col min="9481" max="9482" width="8.77734375" style="171" customWidth="1"/>
    <col min="9483" max="9725" width="8.88671875" style="171"/>
    <col min="9726" max="9726" width="74.88671875" style="171" customWidth="1"/>
    <col min="9727" max="9732" width="19.6640625" style="171" customWidth="1"/>
    <col min="9733" max="9735" width="10.33203125" style="171" customWidth="1"/>
    <col min="9736" max="9736" width="15.44140625" style="171" customWidth="1"/>
    <col min="9737" max="9738" width="8.77734375" style="171" customWidth="1"/>
    <col min="9739" max="9981" width="8.88671875" style="171"/>
    <col min="9982" max="9982" width="74.88671875" style="171" customWidth="1"/>
    <col min="9983" max="9988" width="19.6640625" style="171" customWidth="1"/>
    <col min="9989" max="9991" width="10.33203125" style="171" customWidth="1"/>
    <col min="9992" max="9992" width="15.44140625" style="171" customWidth="1"/>
    <col min="9993" max="9994" width="8.77734375" style="171" customWidth="1"/>
    <col min="9995" max="10237" width="8.88671875" style="171"/>
    <col min="10238" max="10238" width="74.88671875" style="171" customWidth="1"/>
    <col min="10239" max="10244" width="19.6640625" style="171" customWidth="1"/>
    <col min="10245" max="10247" width="10.33203125" style="171" customWidth="1"/>
    <col min="10248" max="10248" width="15.44140625" style="171" customWidth="1"/>
    <col min="10249" max="10250" width="8.77734375" style="171" customWidth="1"/>
    <col min="10251" max="10493" width="8.88671875" style="171"/>
    <col min="10494" max="10494" width="74.88671875" style="171" customWidth="1"/>
    <col min="10495" max="10500" width="19.6640625" style="171" customWidth="1"/>
    <col min="10501" max="10503" width="10.33203125" style="171" customWidth="1"/>
    <col min="10504" max="10504" width="15.44140625" style="171" customWidth="1"/>
    <col min="10505" max="10506" width="8.77734375" style="171" customWidth="1"/>
    <col min="10507" max="10749" width="8.88671875" style="171"/>
    <col min="10750" max="10750" width="74.88671875" style="171" customWidth="1"/>
    <col min="10751" max="10756" width="19.6640625" style="171" customWidth="1"/>
    <col min="10757" max="10759" width="10.33203125" style="171" customWidth="1"/>
    <col min="10760" max="10760" width="15.44140625" style="171" customWidth="1"/>
    <col min="10761" max="10762" width="8.77734375" style="171" customWidth="1"/>
    <col min="10763" max="11005" width="8.88671875" style="171"/>
    <col min="11006" max="11006" width="74.88671875" style="171" customWidth="1"/>
    <col min="11007" max="11012" width="19.6640625" style="171" customWidth="1"/>
    <col min="11013" max="11015" width="10.33203125" style="171" customWidth="1"/>
    <col min="11016" max="11016" width="15.44140625" style="171" customWidth="1"/>
    <col min="11017" max="11018" width="8.77734375" style="171" customWidth="1"/>
    <col min="11019" max="11261" width="8.88671875" style="171"/>
    <col min="11262" max="11262" width="74.88671875" style="171" customWidth="1"/>
    <col min="11263" max="11268" width="19.6640625" style="171" customWidth="1"/>
    <col min="11269" max="11271" width="10.33203125" style="171" customWidth="1"/>
    <col min="11272" max="11272" width="15.44140625" style="171" customWidth="1"/>
    <col min="11273" max="11274" width="8.77734375" style="171" customWidth="1"/>
    <col min="11275" max="11517" width="8.88671875" style="171"/>
    <col min="11518" max="11518" width="74.88671875" style="171" customWidth="1"/>
    <col min="11519" max="11524" width="19.6640625" style="171" customWidth="1"/>
    <col min="11525" max="11527" width="10.33203125" style="171" customWidth="1"/>
    <col min="11528" max="11528" width="15.44140625" style="171" customWidth="1"/>
    <col min="11529" max="11530" width="8.77734375" style="171" customWidth="1"/>
    <col min="11531" max="11773" width="8.88671875" style="171"/>
    <col min="11774" max="11774" width="74.88671875" style="171" customWidth="1"/>
    <col min="11775" max="11780" width="19.6640625" style="171" customWidth="1"/>
    <col min="11781" max="11783" width="10.33203125" style="171" customWidth="1"/>
    <col min="11784" max="11784" width="15.44140625" style="171" customWidth="1"/>
    <col min="11785" max="11786" width="8.77734375" style="171" customWidth="1"/>
    <col min="11787" max="12029" width="8.88671875" style="171"/>
    <col min="12030" max="12030" width="74.88671875" style="171" customWidth="1"/>
    <col min="12031" max="12036" width="19.6640625" style="171" customWidth="1"/>
    <col min="12037" max="12039" width="10.33203125" style="171" customWidth="1"/>
    <col min="12040" max="12040" width="15.44140625" style="171" customWidth="1"/>
    <col min="12041" max="12042" width="8.77734375" style="171" customWidth="1"/>
    <col min="12043" max="12285" width="8.88671875" style="171"/>
    <col min="12286" max="12286" width="74.88671875" style="171" customWidth="1"/>
    <col min="12287" max="12292" width="19.6640625" style="171" customWidth="1"/>
    <col min="12293" max="12295" width="10.33203125" style="171" customWidth="1"/>
    <col min="12296" max="12296" width="15.44140625" style="171" customWidth="1"/>
    <col min="12297" max="12298" width="8.77734375" style="171" customWidth="1"/>
    <col min="12299" max="12541" width="8.88671875" style="171"/>
    <col min="12542" max="12542" width="74.88671875" style="171" customWidth="1"/>
    <col min="12543" max="12548" width="19.6640625" style="171" customWidth="1"/>
    <col min="12549" max="12551" width="10.33203125" style="171" customWidth="1"/>
    <col min="12552" max="12552" width="15.44140625" style="171" customWidth="1"/>
    <col min="12553" max="12554" width="8.77734375" style="171" customWidth="1"/>
    <col min="12555" max="12797" width="8.88671875" style="171"/>
    <col min="12798" max="12798" width="74.88671875" style="171" customWidth="1"/>
    <col min="12799" max="12804" width="19.6640625" style="171" customWidth="1"/>
    <col min="12805" max="12807" width="10.33203125" style="171" customWidth="1"/>
    <col min="12808" max="12808" width="15.44140625" style="171" customWidth="1"/>
    <col min="12809" max="12810" width="8.77734375" style="171" customWidth="1"/>
    <col min="12811" max="13053" width="8.88671875" style="171"/>
    <col min="13054" max="13054" width="74.88671875" style="171" customWidth="1"/>
    <col min="13055" max="13060" width="19.6640625" style="171" customWidth="1"/>
    <col min="13061" max="13063" width="10.33203125" style="171" customWidth="1"/>
    <col min="13064" max="13064" width="15.44140625" style="171" customWidth="1"/>
    <col min="13065" max="13066" width="8.77734375" style="171" customWidth="1"/>
    <col min="13067" max="13309" width="8.88671875" style="171"/>
    <col min="13310" max="13310" width="74.88671875" style="171" customWidth="1"/>
    <col min="13311" max="13316" width="19.6640625" style="171" customWidth="1"/>
    <col min="13317" max="13319" width="10.33203125" style="171" customWidth="1"/>
    <col min="13320" max="13320" width="15.44140625" style="171" customWidth="1"/>
    <col min="13321" max="13322" width="8.77734375" style="171" customWidth="1"/>
    <col min="13323" max="13565" width="8.88671875" style="171"/>
    <col min="13566" max="13566" width="74.88671875" style="171" customWidth="1"/>
    <col min="13567" max="13572" width="19.6640625" style="171" customWidth="1"/>
    <col min="13573" max="13575" width="10.33203125" style="171" customWidth="1"/>
    <col min="13576" max="13576" width="15.44140625" style="171" customWidth="1"/>
    <col min="13577" max="13578" width="8.77734375" style="171" customWidth="1"/>
    <col min="13579" max="13821" width="8.88671875" style="171"/>
    <col min="13822" max="13822" width="74.88671875" style="171" customWidth="1"/>
    <col min="13823" max="13828" width="19.6640625" style="171" customWidth="1"/>
    <col min="13829" max="13831" width="10.33203125" style="171" customWidth="1"/>
    <col min="13832" max="13832" width="15.44140625" style="171" customWidth="1"/>
    <col min="13833" max="13834" width="8.77734375" style="171" customWidth="1"/>
    <col min="13835" max="14077" width="8.88671875" style="171"/>
    <col min="14078" max="14078" width="74.88671875" style="171" customWidth="1"/>
    <col min="14079" max="14084" width="19.6640625" style="171" customWidth="1"/>
    <col min="14085" max="14087" width="10.33203125" style="171" customWidth="1"/>
    <col min="14088" max="14088" width="15.44140625" style="171" customWidth="1"/>
    <col min="14089" max="14090" width="8.77734375" style="171" customWidth="1"/>
    <col min="14091" max="14333" width="8.88671875" style="171"/>
    <col min="14334" max="14334" width="74.88671875" style="171" customWidth="1"/>
    <col min="14335" max="14340" width="19.6640625" style="171" customWidth="1"/>
    <col min="14341" max="14343" width="10.33203125" style="171" customWidth="1"/>
    <col min="14344" max="14344" width="15.44140625" style="171" customWidth="1"/>
    <col min="14345" max="14346" width="8.77734375" style="171" customWidth="1"/>
    <col min="14347" max="14589" width="8.88671875" style="171"/>
    <col min="14590" max="14590" width="74.88671875" style="171" customWidth="1"/>
    <col min="14591" max="14596" width="19.6640625" style="171" customWidth="1"/>
    <col min="14597" max="14599" width="10.33203125" style="171" customWidth="1"/>
    <col min="14600" max="14600" width="15.44140625" style="171" customWidth="1"/>
    <col min="14601" max="14602" width="8.77734375" style="171" customWidth="1"/>
    <col min="14603" max="14845" width="8.88671875" style="171"/>
    <col min="14846" max="14846" width="74.88671875" style="171" customWidth="1"/>
    <col min="14847" max="14852" width="19.6640625" style="171" customWidth="1"/>
    <col min="14853" max="14855" width="10.33203125" style="171" customWidth="1"/>
    <col min="14856" max="14856" width="15.44140625" style="171" customWidth="1"/>
    <col min="14857" max="14858" width="8.77734375" style="171" customWidth="1"/>
    <col min="14859" max="15101" width="8.88671875" style="171"/>
    <col min="15102" max="15102" width="74.88671875" style="171" customWidth="1"/>
    <col min="15103" max="15108" width="19.6640625" style="171" customWidth="1"/>
    <col min="15109" max="15111" width="10.33203125" style="171" customWidth="1"/>
    <col min="15112" max="15112" width="15.44140625" style="171" customWidth="1"/>
    <col min="15113" max="15114" width="8.77734375" style="171" customWidth="1"/>
    <col min="15115" max="15357" width="8.88671875" style="171"/>
    <col min="15358" max="15358" width="74.88671875" style="171" customWidth="1"/>
    <col min="15359" max="15364" width="19.6640625" style="171" customWidth="1"/>
    <col min="15365" max="15367" width="10.33203125" style="171" customWidth="1"/>
    <col min="15368" max="15368" width="15.44140625" style="171" customWidth="1"/>
    <col min="15369" max="15370" width="8.77734375" style="171" customWidth="1"/>
    <col min="15371" max="15613" width="8.88671875" style="171"/>
    <col min="15614" max="15614" width="74.88671875" style="171" customWidth="1"/>
    <col min="15615" max="15620" width="19.6640625" style="171" customWidth="1"/>
    <col min="15621" max="15623" width="10.33203125" style="171" customWidth="1"/>
    <col min="15624" max="15624" width="15.44140625" style="171" customWidth="1"/>
    <col min="15625" max="15626" width="8.77734375" style="171" customWidth="1"/>
    <col min="15627" max="15869" width="8.88671875" style="171"/>
    <col min="15870" max="15870" width="74.88671875" style="171" customWidth="1"/>
    <col min="15871" max="15876" width="19.6640625" style="171" customWidth="1"/>
    <col min="15877" max="15879" width="10.33203125" style="171" customWidth="1"/>
    <col min="15880" max="15880" width="15.44140625" style="171" customWidth="1"/>
    <col min="15881" max="15882" width="8.77734375" style="171" customWidth="1"/>
    <col min="15883" max="16125" width="8.88671875" style="171"/>
    <col min="16126" max="16126" width="74.88671875" style="171" customWidth="1"/>
    <col min="16127" max="16132" width="19.6640625" style="171" customWidth="1"/>
    <col min="16133" max="16135" width="10.33203125" style="171" customWidth="1"/>
    <col min="16136" max="16136" width="15.44140625" style="171" customWidth="1"/>
    <col min="16137" max="16138" width="8.77734375" style="171" customWidth="1"/>
    <col min="16139" max="16384" width="8.88671875" style="171"/>
  </cols>
  <sheetData>
    <row r="1" spans="1:13" ht="15.75" thickBot="1">
      <c r="A1" s="253" t="s">
        <v>129</v>
      </c>
    </row>
    <row r="2" spans="1:13" ht="20.25">
      <c r="A2" s="181"/>
      <c r="B2" s="182"/>
      <c r="C2" s="182"/>
      <c r="D2" s="568" t="s">
        <v>62</v>
      </c>
      <c r="E2" s="568"/>
      <c r="F2" s="568"/>
      <c r="G2" s="568"/>
      <c r="H2" s="568"/>
      <c r="I2" s="112"/>
      <c r="J2" s="89"/>
      <c r="K2" s="115"/>
      <c r="L2" s="21"/>
      <c r="M2" s="115"/>
    </row>
    <row r="3" spans="1:13" ht="15.75" thickBot="1">
      <c r="A3" s="174"/>
      <c r="B3" s="175"/>
      <c r="C3" s="175"/>
      <c r="D3" s="94"/>
      <c r="E3" s="94"/>
      <c r="F3" s="94"/>
      <c r="G3" s="94"/>
      <c r="H3" s="94"/>
      <c r="I3" s="206"/>
      <c r="J3" s="207"/>
    </row>
    <row r="4" spans="1:13" ht="20.25" customHeight="1">
      <c r="A4" s="174"/>
      <c r="B4" s="175"/>
      <c r="C4" s="656" t="s">
        <v>63</v>
      </c>
      <c r="D4" s="656"/>
      <c r="E4" s="656"/>
      <c r="F4" s="656"/>
      <c r="G4" s="656"/>
      <c r="H4" s="656"/>
      <c r="I4" s="92"/>
      <c r="J4" s="83"/>
      <c r="K4" s="115"/>
      <c r="L4" s="569" t="s">
        <v>317</v>
      </c>
      <c r="M4" s="115"/>
    </row>
    <row r="5" spans="1:13" ht="18.75" customHeight="1">
      <c r="A5" s="174"/>
      <c r="B5" s="175"/>
      <c r="C5" s="657" t="s">
        <v>373</v>
      </c>
      <c r="D5" s="657"/>
      <c r="E5" s="657"/>
      <c r="F5" s="657"/>
      <c r="G5" s="657"/>
      <c r="H5" s="657"/>
      <c r="I5" s="92"/>
      <c r="J5" s="83"/>
      <c r="K5" s="115"/>
      <c r="L5" s="570"/>
      <c r="M5" s="115"/>
    </row>
    <row r="6" spans="1:13" ht="18.75" customHeight="1">
      <c r="A6" s="174"/>
      <c r="B6" s="175"/>
      <c r="C6" s="208"/>
      <c r="D6" s="64"/>
      <c r="E6" s="64"/>
      <c r="F6" s="64"/>
      <c r="G6" s="64"/>
      <c r="H6" s="64"/>
      <c r="I6" s="92"/>
      <c r="J6" s="83"/>
      <c r="K6" s="115"/>
      <c r="L6" s="570"/>
      <c r="M6" s="115"/>
    </row>
    <row r="7" spans="1:13" ht="18.75" customHeight="1">
      <c r="A7" s="174"/>
      <c r="B7" s="175"/>
      <c r="C7" s="575" t="s">
        <v>88</v>
      </c>
      <c r="D7" s="575"/>
      <c r="E7" s="575"/>
      <c r="F7" s="575"/>
      <c r="G7" s="575"/>
      <c r="H7" s="575"/>
      <c r="I7" s="92"/>
      <c r="J7" s="83"/>
      <c r="K7" s="115"/>
      <c r="L7" s="570"/>
      <c r="M7" s="115"/>
    </row>
    <row r="8" spans="1:13" ht="18.75" customHeight="1">
      <c r="A8" s="174"/>
      <c r="B8" s="175"/>
      <c r="C8" s="576" t="s">
        <v>89</v>
      </c>
      <c r="D8" s="577"/>
      <c r="E8" s="658"/>
      <c r="F8" s="659"/>
      <c r="G8" s="659"/>
      <c r="H8" s="660"/>
      <c r="I8" s="92"/>
      <c r="J8" s="83"/>
      <c r="K8" s="115"/>
      <c r="L8" s="570"/>
      <c r="M8" s="115"/>
    </row>
    <row r="9" spans="1:13" ht="18.75" customHeight="1">
      <c r="A9" s="174"/>
      <c r="B9" s="175"/>
      <c r="C9" s="576" t="s">
        <v>91</v>
      </c>
      <c r="D9" s="577"/>
      <c r="E9" s="658"/>
      <c r="F9" s="659"/>
      <c r="G9" s="659"/>
      <c r="H9" s="660"/>
      <c r="I9" s="92"/>
      <c r="J9" s="83"/>
      <c r="K9" s="115"/>
      <c r="L9" s="570"/>
      <c r="M9" s="115"/>
    </row>
    <row r="10" spans="1:13" ht="18.75" customHeight="1">
      <c r="A10" s="174"/>
      <c r="B10" s="175"/>
      <c r="C10" s="558" t="s">
        <v>90</v>
      </c>
      <c r="D10" s="559"/>
      <c r="E10" s="658"/>
      <c r="F10" s="659"/>
      <c r="G10" s="659"/>
      <c r="H10" s="660"/>
      <c r="I10" s="92"/>
      <c r="J10" s="83"/>
      <c r="K10" s="115"/>
      <c r="L10" s="570"/>
      <c r="M10" s="115"/>
    </row>
    <row r="11" spans="1:13" ht="18.75" customHeight="1">
      <c r="A11" s="174"/>
      <c r="B11" s="175"/>
      <c r="C11" s="208"/>
      <c r="D11" s="64"/>
      <c r="E11" s="64"/>
      <c r="F11" s="64"/>
      <c r="G11" s="64"/>
      <c r="H11" s="64"/>
      <c r="I11" s="92"/>
      <c r="J11" s="83"/>
      <c r="K11" s="115"/>
      <c r="L11" s="570"/>
      <c r="M11" s="115"/>
    </row>
    <row r="12" spans="1:13" s="208" customFormat="1" ht="26.25" customHeight="1" thickBot="1">
      <c r="A12" s="209"/>
      <c r="D12" s="64"/>
      <c r="E12" s="64"/>
      <c r="F12" s="64"/>
      <c r="G12" s="64"/>
      <c r="H12" s="64"/>
      <c r="I12" s="65"/>
      <c r="J12" s="132"/>
      <c r="K12" s="65"/>
      <c r="L12" s="571"/>
      <c r="M12" s="65"/>
    </row>
    <row r="13" spans="1:13" ht="20.25">
      <c r="A13" s="174"/>
      <c r="B13" s="175"/>
      <c r="C13" s="605" t="s">
        <v>362</v>
      </c>
      <c r="D13" s="605"/>
      <c r="E13" s="605"/>
      <c r="F13" s="605"/>
      <c r="G13" s="605"/>
      <c r="H13" s="605"/>
      <c r="I13" s="92"/>
      <c r="J13" s="83"/>
      <c r="K13" s="115"/>
      <c r="L13" s="21"/>
      <c r="M13" s="115"/>
    </row>
    <row r="14" spans="1:13" ht="15.75" customHeight="1">
      <c r="A14" s="174"/>
      <c r="B14" s="175"/>
      <c r="C14" s="114" t="s">
        <v>379</v>
      </c>
      <c r="D14" s="114"/>
      <c r="E14" s="114"/>
      <c r="F14" s="114"/>
      <c r="G14" s="114"/>
      <c r="H14" s="114"/>
      <c r="I14" s="101"/>
      <c r="J14" s="86"/>
      <c r="K14" s="22"/>
      <c r="L14" s="22"/>
      <c r="M14" s="22"/>
    </row>
    <row r="15" spans="1:13" ht="15.75" thickBot="1">
      <c r="A15" s="174"/>
      <c r="B15" s="175"/>
      <c r="C15" s="175"/>
      <c r="D15" s="131"/>
      <c r="E15" s="131"/>
      <c r="F15" s="61"/>
      <c r="G15" s="61"/>
      <c r="H15" s="61"/>
      <c r="I15" s="101"/>
      <c r="J15" s="86"/>
      <c r="K15" s="101"/>
      <c r="L15" s="101"/>
      <c r="M15" s="22"/>
    </row>
    <row r="16" spans="1:13" ht="8.25" customHeight="1">
      <c r="A16" s="174"/>
      <c r="B16" s="181"/>
      <c r="C16" s="182"/>
      <c r="D16" s="182"/>
      <c r="E16" s="182"/>
      <c r="F16" s="210"/>
      <c r="G16" s="210"/>
      <c r="H16" s="211"/>
      <c r="I16" s="212"/>
      <c r="J16" s="207"/>
    </row>
    <row r="17" spans="1:14" ht="34.5" customHeight="1" thickBot="1">
      <c r="A17" s="174"/>
      <c r="B17" s="174"/>
      <c r="C17" s="598" t="s">
        <v>70</v>
      </c>
      <c r="D17" s="599"/>
      <c r="E17" s="600"/>
      <c r="F17" s="653" t="s">
        <v>374</v>
      </c>
      <c r="G17" s="654"/>
      <c r="H17" s="655"/>
      <c r="I17" s="86"/>
      <c r="J17" s="86"/>
      <c r="K17" s="22"/>
      <c r="L17" s="22"/>
      <c r="M17" s="22"/>
    </row>
    <row r="18" spans="1:14" s="215" customFormat="1" ht="67.5" customHeight="1">
      <c r="A18" s="209"/>
      <c r="B18" s="209"/>
      <c r="C18" s="584" t="s">
        <v>184</v>
      </c>
      <c r="D18" s="609" t="s">
        <v>215</v>
      </c>
      <c r="E18" s="610"/>
      <c r="F18" s="649"/>
      <c r="G18" s="650"/>
      <c r="H18" s="651"/>
      <c r="I18" s="87"/>
      <c r="J18" s="87"/>
      <c r="K18" s="81"/>
      <c r="L18" s="581" t="s">
        <v>288</v>
      </c>
      <c r="M18" s="81"/>
      <c r="N18" s="171"/>
    </row>
    <row r="19" spans="1:14" s="215" customFormat="1" ht="61.5" customHeight="1">
      <c r="A19" s="209"/>
      <c r="B19" s="209"/>
      <c r="C19" s="584"/>
      <c r="D19" s="611" t="s">
        <v>181</v>
      </c>
      <c r="E19" s="612"/>
      <c r="F19" s="646"/>
      <c r="G19" s="647"/>
      <c r="H19" s="648"/>
      <c r="I19" s="87"/>
      <c r="J19" s="87"/>
      <c r="K19" s="81"/>
      <c r="L19" s="582"/>
      <c r="M19" s="81"/>
      <c r="N19" s="171"/>
    </row>
    <row r="20" spans="1:14" s="215" customFormat="1" ht="78.75" customHeight="1" thickBot="1">
      <c r="A20" s="209"/>
      <c r="B20" s="209"/>
      <c r="C20" s="585"/>
      <c r="D20" s="611" t="s">
        <v>143</v>
      </c>
      <c r="E20" s="612"/>
      <c r="F20" s="649"/>
      <c r="G20" s="650"/>
      <c r="H20" s="651"/>
      <c r="I20" s="87"/>
      <c r="J20" s="87"/>
      <c r="K20" s="81"/>
      <c r="L20" s="583"/>
      <c r="M20" s="81"/>
      <c r="N20" s="306"/>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ht="12" customHeight="1">
      <c r="A23" s="174"/>
      <c r="B23" s="181"/>
      <c r="C23" s="182"/>
      <c r="D23" s="223"/>
      <c r="E23" s="223"/>
      <c r="F23" s="210"/>
      <c r="G23" s="210"/>
      <c r="H23" s="211"/>
      <c r="I23" s="89"/>
      <c r="J23" s="83"/>
      <c r="K23" s="115"/>
      <c r="L23" s="454"/>
      <c r="M23" s="115"/>
      <c r="N23" s="318"/>
    </row>
    <row r="24" spans="1:14" ht="24.75" customHeight="1" thickBot="1">
      <c r="A24" s="174"/>
      <c r="B24" s="174"/>
      <c r="C24" s="601" t="s">
        <v>71</v>
      </c>
      <c r="D24" s="601"/>
      <c r="E24" s="601"/>
      <c r="F24" s="652" t="s">
        <v>375</v>
      </c>
      <c r="G24" s="652" t="s">
        <v>376</v>
      </c>
      <c r="H24" s="652" t="s">
        <v>377</v>
      </c>
      <c r="I24" s="83"/>
      <c r="J24" s="83"/>
      <c r="K24" s="115"/>
      <c r="L24" s="454"/>
      <c r="M24" s="115"/>
      <c r="N24" s="318"/>
    </row>
    <row r="25" spans="1:14" ht="45" customHeight="1">
      <c r="A25" s="174"/>
      <c r="B25" s="174"/>
      <c r="C25" s="615" t="s">
        <v>179</v>
      </c>
      <c r="D25" s="615"/>
      <c r="E25" s="615"/>
      <c r="F25" s="652"/>
      <c r="G25" s="652"/>
      <c r="H25" s="652"/>
      <c r="I25" s="83"/>
      <c r="J25" s="83"/>
      <c r="K25" s="115"/>
      <c r="L25" s="588" t="s">
        <v>289</v>
      </c>
      <c r="M25" s="115"/>
      <c r="N25" s="318"/>
    </row>
    <row r="26" spans="1:14" ht="68.25" customHeight="1" thickBot="1">
      <c r="A26" s="174"/>
      <c r="B26" s="174"/>
      <c r="C26" s="586" t="s">
        <v>182</v>
      </c>
      <c r="D26" s="586"/>
      <c r="E26" s="586"/>
      <c r="F26" s="488"/>
      <c r="G26" s="488"/>
      <c r="H26" s="488"/>
      <c r="I26" s="83"/>
      <c r="J26" s="83"/>
      <c r="K26" s="115"/>
      <c r="L26" s="589"/>
      <c r="M26" s="115"/>
      <c r="N26" s="318"/>
    </row>
    <row r="27" spans="1:14" ht="21.75" customHeight="1">
      <c r="A27" s="174"/>
      <c r="B27" s="174"/>
      <c r="C27" s="175"/>
      <c r="D27" s="214"/>
      <c r="E27" s="214"/>
      <c r="F27" s="213"/>
      <c r="G27" s="213"/>
      <c r="H27" s="206"/>
      <c r="I27" s="83"/>
      <c r="J27" s="83"/>
      <c r="K27" s="115"/>
      <c r="L27" s="21"/>
      <c r="M27" s="115"/>
      <c r="N27" s="318"/>
    </row>
    <row r="28" spans="1:14" s="215" customFormat="1" ht="34.5" customHeight="1" thickBot="1">
      <c r="A28" s="209"/>
      <c r="B28" s="209"/>
      <c r="C28" s="598" t="s">
        <v>71</v>
      </c>
      <c r="D28" s="599"/>
      <c r="E28" s="600"/>
      <c r="F28" s="590" t="str">
        <f>F17</f>
        <v>Enter Quarter and Year (e.g. Q1 2017)</v>
      </c>
      <c r="G28" s="591"/>
      <c r="H28" s="592"/>
      <c r="I28" s="87"/>
      <c r="J28" s="87"/>
      <c r="K28" s="81"/>
      <c r="L28" s="81"/>
      <c r="M28" s="81"/>
      <c r="N28" s="319"/>
    </row>
    <row r="29" spans="1:14" s="226" customFormat="1" ht="93.75" customHeight="1" thickBot="1">
      <c r="A29" s="224"/>
      <c r="B29" s="225"/>
      <c r="C29" s="483" t="s">
        <v>183</v>
      </c>
      <c r="D29" s="613" t="s">
        <v>185</v>
      </c>
      <c r="E29" s="614"/>
      <c r="F29" s="645"/>
      <c r="G29" s="645"/>
      <c r="H29" s="645"/>
      <c r="I29" s="83"/>
      <c r="J29" s="83"/>
      <c r="K29" s="115"/>
      <c r="L29" s="455" t="s">
        <v>290</v>
      </c>
      <c r="M29" s="115"/>
      <c r="N29" s="320"/>
    </row>
    <row r="30" spans="1:14" s="226" customFormat="1" ht="19.5" customHeight="1" thickBot="1">
      <c r="A30" s="224"/>
      <c r="B30" s="224"/>
      <c r="C30" s="227"/>
      <c r="D30" s="322"/>
      <c r="E30" s="322"/>
      <c r="F30" s="322"/>
      <c r="G30" s="322"/>
      <c r="H30" s="322"/>
      <c r="I30" s="90"/>
      <c r="J30" s="90"/>
      <c r="K30" s="63"/>
      <c r="L30" s="67"/>
      <c r="M30" s="63"/>
      <c r="N30" s="321"/>
    </row>
    <row r="31" spans="1:14" s="226" customFormat="1" ht="66" customHeight="1">
      <c r="A31" s="224"/>
      <c r="B31" s="225"/>
      <c r="C31" s="557" t="s">
        <v>72</v>
      </c>
      <c r="D31" s="561" t="s">
        <v>186</v>
      </c>
      <c r="E31" s="562"/>
      <c r="F31" s="645"/>
      <c r="G31" s="645"/>
      <c r="H31" s="645"/>
      <c r="I31" s="83"/>
      <c r="J31" s="83"/>
      <c r="K31" s="115"/>
      <c r="L31" s="581" t="s">
        <v>291</v>
      </c>
      <c r="M31" s="115"/>
      <c r="N31" s="320"/>
    </row>
    <row r="32" spans="1:14" s="226" customFormat="1" ht="46.5" customHeight="1">
      <c r="A32" s="224"/>
      <c r="B32" s="225"/>
      <c r="C32" s="557"/>
      <c r="D32" s="563" t="s">
        <v>187</v>
      </c>
      <c r="E32" s="564"/>
      <c r="F32" s="645"/>
      <c r="G32" s="645"/>
      <c r="H32" s="645"/>
      <c r="I32" s="83"/>
      <c r="J32" s="83"/>
      <c r="K32" s="115"/>
      <c r="L32" s="582"/>
      <c r="M32" s="115"/>
      <c r="N32" s="320"/>
    </row>
    <row r="33" spans="1:14" s="226" customFormat="1" ht="41.25" customHeight="1" thickBot="1">
      <c r="A33" s="224"/>
      <c r="B33" s="225"/>
      <c r="C33" s="557"/>
      <c r="D33" s="561" t="s">
        <v>191</v>
      </c>
      <c r="E33" s="562"/>
      <c r="F33" s="587" t="e">
        <f>F31/F32</f>
        <v>#DIV/0!</v>
      </c>
      <c r="G33" s="587"/>
      <c r="H33" s="587"/>
      <c r="I33" s="83"/>
      <c r="J33" s="83"/>
      <c r="K33" s="115"/>
      <c r="L33" s="583"/>
      <c r="M33" s="115"/>
      <c r="N33" s="321"/>
    </row>
    <row r="34" spans="1:14" s="226" customFormat="1" ht="10.5" customHeight="1" thickBot="1">
      <c r="A34" s="224"/>
      <c r="B34" s="224"/>
      <c r="C34" s="227"/>
      <c r="D34" s="347"/>
      <c r="E34" s="347"/>
      <c r="F34" s="323"/>
      <c r="G34" s="323"/>
      <c r="H34" s="323"/>
      <c r="I34" s="83"/>
      <c r="J34" s="83"/>
      <c r="K34" s="115"/>
      <c r="L34" s="21"/>
      <c r="M34" s="115"/>
      <c r="N34" s="321"/>
    </row>
    <row r="35" spans="1:14" s="226" customFormat="1" ht="68.25" customHeight="1">
      <c r="A35" s="224"/>
      <c r="B35" s="225"/>
      <c r="C35" s="557" t="s">
        <v>73</v>
      </c>
      <c r="D35" s="561" t="s">
        <v>188</v>
      </c>
      <c r="E35" s="562"/>
      <c r="F35" s="645"/>
      <c r="G35" s="645"/>
      <c r="H35" s="645"/>
      <c r="I35" s="83"/>
      <c r="J35" s="83"/>
      <c r="K35" s="115"/>
      <c r="L35" s="581" t="s">
        <v>292</v>
      </c>
      <c r="M35" s="115"/>
      <c r="N35" s="320"/>
    </row>
    <row r="36" spans="1:14" s="226" customFormat="1" ht="54" customHeight="1">
      <c r="A36" s="224"/>
      <c r="B36" s="225"/>
      <c r="C36" s="557"/>
      <c r="D36" s="561" t="s">
        <v>189</v>
      </c>
      <c r="E36" s="562"/>
      <c r="F36" s="645"/>
      <c r="G36" s="645"/>
      <c r="H36" s="645"/>
      <c r="I36" s="83"/>
      <c r="J36" s="83"/>
      <c r="K36" s="115"/>
      <c r="L36" s="582"/>
      <c r="M36" s="115"/>
      <c r="N36" s="320"/>
    </row>
    <row r="37" spans="1:14" s="226" customFormat="1" ht="47.25" customHeight="1" thickBot="1">
      <c r="A37" s="224"/>
      <c r="B37" s="225"/>
      <c r="C37" s="557"/>
      <c r="D37" s="561" t="s">
        <v>190</v>
      </c>
      <c r="E37" s="562"/>
      <c r="F37" s="587" t="e">
        <f>F35/F36</f>
        <v>#DIV/0!</v>
      </c>
      <c r="G37" s="587"/>
      <c r="H37" s="587"/>
      <c r="I37" s="83"/>
      <c r="J37" s="83"/>
      <c r="K37" s="115"/>
      <c r="L37" s="583"/>
      <c r="M37" s="115"/>
      <c r="N37" s="321"/>
    </row>
    <row r="38" spans="1:14" s="226" customFormat="1" ht="7.5" customHeight="1" thickBot="1">
      <c r="A38" s="224"/>
      <c r="B38" s="224"/>
      <c r="C38" s="227"/>
      <c r="D38" s="347"/>
      <c r="E38" s="347"/>
      <c r="F38" s="323"/>
      <c r="G38" s="323"/>
      <c r="H38" s="323"/>
      <c r="I38" s="83"/>
      <c r="J38" s="83"/>
      <c r="K38" s="115"/>
      <c r="L38" s="21"/>
      <c r="M38" s="115"/>
      <c r="N38" s="321"/>
    </row>
    <row r="39" spans="1:14" s="226" customFormat="1" ht="114.75" customHeight="1">
      <c r="A39" s="224"/>
      <c r="B39" s="225"/>
      <c r="C39" s="557" t="s">
        <v>102</v>
      </c>
      <c r="D39" s="596" t="s">
        <v>193</v>
      </c>
      <c r="E39" s="597"/>
      <c r="F39" s="645"/>
      <c r="G39" s="645"/>
      <c r="H39" s="645"/>
      <c r="I39" s="83"/>
      <c r="J39" s="83"/>
      <c r="K39" s="115"/>
      <c r="L39" s="581" t="s">
        <v>293</v>
      </c>
      <c r="M39" s="115"/>
      <c r="N39" s="320"/>
    </row>
    <row r="40" spans="1:14" s="226" customFormat="1" ht="75.75" customHeight="1">
      <c r="A40" s="224"/>
      <c r="B40" s="225"/>
      <c r="C40" s="557"/>
      <c r="D40" s="594" t="s">
        <v>132</v>
      </c>
      <c r="E40" s="595"/>
      <c r="F40" s="645"/>
      <c r="G40" s="645"/>
      <c r="H40" s="645"/>
      <c r="I40" s="83"/>
      <c r="J40" s="83"/>
      <c r="K40" s="115"/>
      <c r="L40" s="582"/>
      <c r="M40" s="115"/>
      <c r="N40" s="320"/>
    </row>
    <row r="41" spans="1:14" s="226" customFormat="1" ht="7.5" customHeight="1">
      <c r="A41" s="224"/>
      <c r="B41" s="224"/>
      <c r="C41" s="557"/>
      <c r="D41" s="347"/>
      <c r="E41" s="347"/>
      <c r="F41" s="323"/>
      <c r="G41" s="323"/>
      <c r="H41" s="323"/>
      <c r="I41" s="83"/>
      <c r="J41" s="83"/>
      <c r="K41" s="115"/>
      <c r="L41" s="582"/>
      <c r="M41" s="115"/>
      <c r="N41" s="321"/>
    </row>
    <row r="42" spans="1:14" s="226" customFormat="1" ht="118.5" customHeight="1">
      <c r="A42" s="224"/>
      <c r="B42" s="225"/>
      <c r="C42" s="557"/>
      <c r="D42" s="596" t="s">
        <v>194</v>
      </c>
      <c r="E42" s="597"/>
      <c r="F42" s="645"/>
      <c r="G42" s="645"/>
      <c r="H42" s="645"/>
      <c r="I42" s="83"/>
      <c r="J42" s="83"/>
      <c r="K42" s="115"/>
      <c r="L42" s="582"/>
      <c r="M42" s="115"/>
      <c r="N42" s="320"/>
    </row>
    <row r="43" spans="1:14" s="226" customFormat="1" ht="75.75" customHeight="1">
      <c r="A43" s="224"/>
      <c r="B43" s="225"/>
      <c r="C43" s="557"/>
      <c r="D43" s="596" t="s">
        <v>133</v>
      </c>
      <c r="E43" s="597"/>
      <c r="F43" s="645"/>
      <c r="G43" s="645"/>
      <c r="H43" s="645"/>
      <c r="I43" s="83"/>
      <c r="J43" s="83"/>
      <c r="K43" s="115"/>
      <c r="L43" s="582"/>
      <c r="M43" s="115"/>
      <c r="N43" s="320"/>
    </row>
    <row r="44" spans="1:14" s="226" customFormat="1" ht="7.5" customHeight="1">
      <c r="A44" s="224"/>
      <c r="B44" s="224"/>
      <c r="C44" s="220"/>
      <c r="D44" s="347"/>
      <c r="E44" s="347"/>
      <c r="F44" s="323"/>
      <c r="G44" s="323"/>
      <c r="H44" s="323"/>
      <c r="I44" s="83"/>
      <c r="J44" s="83"/>
      <c r="K44" s="115"/>
      <c r="L44" s="582"/>
      <c r="M44" s="115"/>
      <c r="N44" s="321"/>
    </row>
    <row r="45" spans="1:14" s="226" customFormat="1" ht="94.5" customHeight="1">
      <c r="A45" s="224"/>
      <c r="B45" s="225"/>
      <c r="C45" s="557" t="s">
        <v>103</v>
      </c>
      <c r="D45" s="594" t="s">
        <v>192</v>
      </c>
      <c r="E45" s="595"/>
      <c r="F45" s="645"/>
      <c r="G45" s="645"/>
      <c r="H45" s="645"/>
      <c r="I45" s="83"/>
      <c r="J45" s="83"/>
      <c r="K45" s="115"/>
      <c r="L45" s="582"/>
      <c r="M45" s="115"/>
      <c r="N45" s="320"/>
    </row>
    <row r="46" spans="1:14" s="226" customFormat="1" ht="61.5" customHeight="1" thickBot="1">
      <c r="A46" s="224"/>
      <c r="B46" s="225"/>
      <c r="C46" s="557"/>
      <c r="D46" s="594" t="s">
        <v>134</v>
      </c>
      <c r="E46" s="595"/>
      <c r="F46" s="645"/>
      <c r="G46" s="645"/>
      <c r="H46" s="645"/>
      <c r="I46" s="83"/>
      <c r="J46" s="83"/>
      <c r="K46" s="115"/>
      <c r="L46" s="583"/>
      <c r="M46" s="115"/>
      <c r="N46" s="306"/>
    </row>
    <row r="47" spans="1:14" s="199" customFormat="1" ht="16.5" customHeight="1" thickBot="1">
      <c r="A47" s="196"/>
      <c r="B47" s="228"/>
      <c r="C47" s="229"/>
      <c r="D47" s="230"/>
      <c r="E47" s="230"/>
      <c r="F47" s="231"/>
      <c r="G47" s="231"/>
      <c r="H47" s="232"/>
      <c r="I47" s="91"/>
      <c r="J47" s="83"/>
      <c r="K47" s="115"/>
      <c r="L47" s="21"/>
      <c r="M47" s="115"/>
    </row>
    <row r="48" spans="1:14" s="199" customFormat="1" ht="16.5" customHeight="1">
      <c r="A48" s="196"/>
      <c r="B48" s="233"/>
      <c r="C48" s="233"/>
      <c r="D48" s="234"/>
      <c r="E48" s="234"/>
      <c r="F48" s="235"/>
      <c r="G48" s="235"/>
      <c r="H48" s="206"/>
      <c r="I48" s="92"/>
      <c r="J48" s="83"/>
      <c r="K48" s="115"/>
      <c r="L48" s="21"/>
      <c r="M48" s="115"/>
    </row>
    <row r="49" spans="1:13" ht="15.75">
      <c r="A49" s="174"/>
      <c r="B49" s="175"/>
      <c r="C49" s="175"/>
      <c r="D49" s="572" t="s">
        <v>23</v>
      </c>
      <c r="E49" s="572"/>
      <c r="F49" s="572"/>
      <c r="G49" s="70"/>
      <c r="H49" s="75"/>
      <c r="I49" s="92"/>
      <c r="J49" s="83"/>
      <c r="K49" s="115"/>
      <c r="L49" s="21"/>
      <c r="M49" s="115"/>
    </row>
    <row r="50" spans="1:13" ht="15.75">
      <c r="A50" s="174"/>
      <c r="B50" s="175"/>
      <c r="C50" s="175"/>
      <c r="D50" s="134"/>
      <c r="E50" s="134"/>
      <c r="F50" s="78"/>
      <c r="G50" s="70"/>
      <c r="H50" s="75"/>
      <c r="I50" s="101"/>
      <c r="J50" s="86"/>
      <c r="K50" s="22"/>
      <c r="L50" s="22"/>
      <c r="M50" s="22"/>
    </row>
    <row r="51" spans="1:13" ht="24.75" customHeight="1">
      <c r="A51" s="174"/>
      <c r="B51" s="175"/>
      <c r="C51" s="175"/>
      <c r="D51" s="556" t="s">
        <v>378</v>
      </c>
      <c r="E51" s="556"/>
      <c r="F51" s="556"/>
      <c r="G51" s="556"/>
      <c r="H51" s="556"/>
      <c r="I51" s="206"/>
      <c r="J51" s="207"/>
    </row>
    <row r="52" spans="1:13" ht="15.75">
      <c r="A52" s="174"/>
      <c r="B52" s="175"/>
      <c r="C52" s="175"/>
      <c r="D52" s="135" t="s">
        <v>180</v>
      </c>
      <c r="E52" s="135"/>
      <c r="F52" s="136"/>
      <c r="G52" s="136"/>
      <c r="H52" s="206"/>
      <c r="I52" s="206"/>
      <c r="J52" s="207"/>
    </row>
    <row r="53" spans="1:13" ht="15">
      <c r="A53" s="174"/>
      <c r="B53" s="175"/>
      <c r="C53" s="175"/>
      <c r="D53" s="137" t="s">
        <v>64</v>
      </c>
      <c r="E53" s="137"/>
      <c r="F53" s="136"/>
      <c r="G53" s="136"/>
      <c r="H53" s="206"/>
      <c r="I53" s="206"/>
      <c r="J53" s="207"/>
    </row>
    <row r="54" spans="1:13" ht="15">
      <c r="A54" s="174"/>
      <c r="B54" s="175"/>
      <c r="C54" s="175"/>
      <c r="D54" s="137" t="s">
        <v>65</v>
      </c>
      <c r="E54" s="137"/>
      <c r="F54" s="136"/>
      <c r="G54" s="136"/>
      <c r="H54" s="206"/>
      <c r="I54" s="206"/>
      <c r="J54" s="207"/>
    </row>
    <row r="55" spans="1:13" ht="15">
      <c r="A55" s="174"/>
      <c r="B55" s="175"/>
      <c r="C55" s="175"/>
      <c r="D55" s="137" t="s">
        <v>66</v>
      </c>
      <c r="E55" s="137"/>
      <c r="F55" s="136"/>
      <c r="G55" s="136"/>
      <c r="H55" s="206"/>
      <c r="I55" s="206"/>
      <c r="J55" s="207"/>
    </row>
    <row r="56" spans="1:13" ht="15">
      <c r="A56" s="174"/>
      <c r="B56" s="175"/>
      <c r="C56" s="175"/>
      <c r="D56" s="137" t="s">
        <v>67</v>
      </c>
      <c r="E56" s="137"/>
      <c r="F56" s="136"/>
      <c r="G56" s="136"/>
      <c r="H56" s="206"/>
      <c r="I56" s="206"/>
      <c r="J56" s="207"/>
    </row>
    <row r="57" spans="1:13" ht="15">
      <c r="A57" s="174"/>
      <c r="B57" s="175"/>
      <c r="C57" s="175"/>
      <c r="D57" s="137" t="s">
        <v>68</v>
      </c>
      <c r="E57" s="137"/>
      <c r="F57" s="136"/>
      <c r="G57" s="136"/>
      <c r="H57" s="206"/>
      <c r="I57" s="206"/>
      <c r="J57" s="207"/>
    </row>
    <row r="58" spans="1:13" ht="15">
      <c r="A58" s="174"/>
      <c r="B58" s="175"/>
      <c r="C58" s="175"/>
      <c r="D58" s="137" t="s">
        <v>69</v>
      </c>
      <c r="E58" s="137"/>
      <c r="F58" s="136"/>
      <c r="G58" s="136"/>
      <c r="H58" s="206"/>
      <c r="I58" s="206"/>
      <c r="J58" s="207"/>
    </row>
    <row r="59" spans="1:13" ht="18.75" thickBot="1">
      <c r="A59" s="179"/>
      <c r="B59" s="180"/>
      <c r="C59" s="180"/>
      <c r="D59" s="236"/>
      <c r="E59" s="236"/>
      <c r="F59" s="180"/>
      <c r="G59" s="237"/>
      <c r="H59" s="109"/>
      <c r="I59" s="140"/>
      <c r="J59" s="91"/>
      <c r="K59" s="115"/>
      <c r="L59" s="21"/>
      <c r="M59" s="115"/>
    </row>
    <row r="60" spans="1:13" ht="15">
      <c r="F60" s="171"/>
      <c r="H60" s="8"/>
      <c r="I60" s="22"/>
      <c r="J60" s="22"/>
      <c r="K60" s="22"/>
      <c r="L60" s="22"/>
      <c r="M60" s="22"/>
    </row>
    <row r="61" spans="1:13" ht="15">
      <c r="D61" s="238"/>
      <c r="E61" s="238"/>
      <c r="F61" s="238"/>
      <c r="H61" s="25"/>
    </row>
    <row r="62" spans="1:13" ht="15">
      <c r="F62" s="171"/>
      <c r="H62" s="8"/>
      <c r="I62" s="115"/>
      <c r="J62" s="115"/>
      <c r="K62" s="115"/>
      <c r="L62" s="21"/>
      <c r="M62" s="115"/>
    </row>
    <row r="63" spans="1:13" ht="15">
      <c r="F63" s="171"/>
      <c r="H63" s="8"/>
      <c r="I63" s="22"/>
      <c r="J63" s="22"/>
      <c r="K63" s="22"/>
      <c r="L63" s="22"/>
      <c r="M63" s="22"/>
    </row>
    <row r="64" spans="1:13" ht="15">
      <c r="F64" s="171"/>
      <c r="H64" s="25"/>
    </row>
    <row r="65" spans="4:6">
      <c r="F65" s="171"/>
    </row>
    <row r="66" spans="4:6">
      <c r="F66" s="171"/>
    </row>
    <row r="67" spans="4:6">
      <c r="F67" s="171"/>
    </row>
    <row r="68" spans="4:6">
      <c r="D68" s="204"/>
      <c r="E68" s="204"/>
    </row>
  </sheetData>
  <mergeCells count="66">
    <mergeCell ref="D2:H2"/>
    <mergeCell ref="C4:H4"/>
    <mergeCell ref="L4:L12"/>
    <mergeCell ref="C5:H5"/>
    <mergeCell ref="C7:H7"/>
    <mergeCell ref="C8:D8"/>
    <mergeCell ref="E8:H8"/>
    <mergeCell ref="C9:D9"/>
    <mergeCell ref="E9:H9"/>
    <mergeCell ref="C10:D10"/>
    <mergeCell ref="E10:H10"/>
    <mergeCell ref="C13:H13"/>
    <mergeCell ref="C17:E17"/>
    <mergeCell ref="F17:H17"/>
    <mergeCell ref="C18:C20"/>
    <mergeCell ref="D18:E18"/>
    <mergeCell ref="F18:H18"/>
    <mergeCell ref="C24:E24"/>
    <mergeCell ref="F24:F25"/>
    <mergeCell ref="G24:G25"/>
    <mergeCell ref="H24:H25"/>
    <mergeCell ref="C25:E25"/>
    <mergeCell ref="L18:L20"/>
    <mergeCell ref="D19:E19"/>
    <mergeCell ref="F19:H19"/>
    <mergeCell ref="D20:E20"/>
    <mergeCell ref="F20:H20"/>
    <mergeCell ref="L25:L26"/>
    <mergeCell ref="C26:E26"/>
    <mergeCell ref="C28:E28"/>
    <mergeCell ref="F28:H28"/>
    <mergeCell ref="D29:E29"/>
    <mergeCell ref="F29:H29"/>
    <mergeCell ref="C31:C33"/>
    <mergeCell ref="D31:E31"/>
    <mergeCell ref="F31:H31"/>
    <mergeCell ref="L31:L33"/>
    <mergeCell ref="D32:E32"/>
    <mergeCell ref="F32:H32"/>
    <mergeCell ref="D33:E33"/>
    <mergeCell ref="F33:H33"/>
    <mergeCell ref="C35:C37"/>
    <mergeCell ref="D35:E35"/>
    <mergeCell ref="F35:H35"/>
    <mergeCell ref="L35:L37"/>
    <mergeCell ref="D36:E36"/>
    <mergeCell ref="F36:H36"/>
    <mergeCell ref="D37:E37"/>
    <mergeCell ref="F37:H37"/>
    <mergeCell ref="C39:C43"/>
    <mergeCell ref="D39:E39"/>
    <mergeCell ref="F39:H39"/>
    <mergeCell ref="L39:L46"/>
    <mergeCell ref="D40:E40"/>
    <mergeCell ref="F40:H40"/>
    <mergeCell ref="D42:E42"/>
    <mergeCell ref="F42:H42"/>
    <mergeCell ref="D43:E43"/>
    <mergeCell ref="F43:H43"/>
    <mergeCell ref="D51:H51"/>
    <mergeCell ref="C45:C46"/>
    <mergeCell ref="D45:E45"/>
    <mergeCell ref="F45:H45"/>
    <mergeCell ref="D46:E46"/>
    <mergeCell ref="F46:H46"/>
    <mergeCell ref="D49:F49"/>
  </mergeCells>
  <hyperlinks>
    <hyperlink ref="A1" location="Contents!A1" display="Return to Contents"/>
  </hyperlinks>
  <pageMargins left="0.70866141732283472" right="0.70866141732283472" top="0.71" bottom="0.47244094488188981" header="0.31496062992125984" footer="0.31496062992125984"/>
  <pageSetup paperSize="9" scale="37"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J48"/>
  <sheetViews>
    <sheetView view="pageBreakPreview" zoomScale="55" zoomScaleNormal="70" zoomScaleSheetLayoutView="55" workbookViewId="0">
      <selection activeCell="C36" sqref="C36:C37"/>
    </sheetView>
  </sheetViews>
  <sheetFormatPr defaultColWidth="8.88671875" defaultRowHeight="15"/>
  <cols>
    <col min="1" max="1" width="3.6640625" style="171" customWidth="1"/>
    <col min="2" max="2" width="55.44140625" style="171" customWidth="1"/>
    <col min="3" max="3" width="33" style="171" customWidth="1"/>
    <col min="4" max="4" width="32.21875" style="172" customWidth="1"/>
    <col min="5" max="6" width="8.88671875" style="171"/>
    <col min="7" max="7" width="18.5546875" style="171" customWidth="1"/>
    <col min="8" max="16384" width="8.88671875" style="171"/>
  </cols>
  <sheetData>
    <row r="1" spans="1:10" ht="15.75" thickBot="1">
      <c r="A1" s="253" t="s">
        <v>129</v>
      </c>
    </row>
    <row r="2" spans="1:10" ht="20.25">
      <c r="A2" s="173"/>
      <c r="B2" s="568" t="s">
        <v>62</v>
      </c>
      <c r="C2" s="568"/>
      <c r="D2" s="568"/>
      <c r="E2" s="129"/>
      <c r="F2" s="62"/>
      <c r="G2" s="62"/>
      <c r="H2" s="62"/>
      <c r="I2" s="62"/>
      <c r="J2" s="62"/>
    </row>
    <row r="3" spans="1:10">
      <c r="A3" s="174"/>
      <c r="B3" s="175"/>
      <c r="C3" s="175"/>
      <c r="D3" s="176"/>
      <c r="E3" s="177"/>
    </row>
    <row r="4" spans="1:10" ht="15.75" thickBot="1">
      <c r="A4" s="174"/>
      <c r="B4" s="175"/>
      <c r="C4" s="175"/>
      <c r="D4" s="176"/>
      <c r="E4" s="177"/>
    </row>
    <row r="5" spans="1:10" ht="18">
      <c r="A5" s="174"/>
      <c r="B5" s="573" t="s">
        <v>63</v>
      </c>
      <c r="C5" s="573"/>
      <c r="D5" s="573"/>
      <c r="E5" s="73"/>
      <c r="G5" s="569" t="s">
        <v>317</v>
      </c>
    </row>
    <row r="6" spans="1:10" ht="15.75">
      <c r="A6" s="174"/>
      <c r="B6" s="661" t="s">
        <v>373</v>
      </c>
      <c r="C6" s="662"/>
      <c r="D6" s="662"/>
      <c r="E6" s="73"/>
      <c r="G6" s="570"/>
    </row>
    <row r="7" spans="1:10">
      <c r="A7" s="174"/>
      <c r="B7" s="175"/>
      <c r="C7" s="175"/>
      <c r="D7" s="175"/>
      <c r="E7" s="73"/>
      <c r="G7" s="570"/>
    </row>
    <row r="8" spans="1:10" ht="15.75">
      <c r="A8" s="174"/>
      <c r="B8" s="575" t="s">
        <v>88</v>
      </c>
      <c r="C8" s="575"/>
      <c r="D8" s="575"/>
      <c r="E8" s="73"/>
      <c r="G8" s="570"/>
    </row>
    <row r="9" spans="1:10" ht="15.75">
      <c r="A9" s="174"/>
      <c r="B9" s="178" t="s">
        <v>89</v>
      </c>
      <c r="C9" s="662"/>
      <c r="D9" s="662"/>
      <c r="E9" s="73"/>
      <c r="G9" s="570"/>
    </row>
    <row r="10" spans="1:10" ht="15.75">
      <c r="A10" s="174"/>
      <c r="B10" s="178" t="s">
        <v>91</v>
      </c>
      <c r="C10" s="662"/>
      <c r="D10" s="662"/>
      <c r="E10" s="73"/>
      <c r="G10" s="570"/>
    </row>
    <row r="11" spans="1:10" ht="15.75">
      <c r="A11" s="174"/>
      <c r="B11" s="252" t="s">
        <v>90</v>
      </c>
      <c r="C11" s="662"/>
      <c r="D11" s="662"/>
      <c r="E11" s="73"/>
      <c r="G11" s="570"/>
    </row>
    <row r="12" spans="1:10" ht="15.75" thickBot="1">
      <c r="A12" s="179"/>
      <c r="B12" s="180"/>
      <c r="C12" s="180"/>
      <c r="D12" s="180"/>
      <c r="E12" s="130"/>
      <c r="G12" s="571"/>
    </row>
    <row r="13" spans="1:10">
      <c r="A13" s="181"/>
      <c r="B13" s="182"/>
      <c r="C13" s="182"/>
      <c r="D13" s="182"/>
      <c r="E13" s="128"/>
      <c r="G13" s="183"/>
    </row>
    <row r="14" spans="1:10" ht="18">
      <c r="A14" s="174"/>
      <c r="B14" s="664" t="s">
        <v>214</v>
      </c>
      <c r="C14" s="664"/>
      <c r="D14" s="664"/>
      <c r="E14" s="74"/>
    </row>
    <row r="15" spans="1:10">
      <c r="A15" s="174"/>
      <c r="B15" s="114" t="s">
        <v>380</v>
      </c>
      <c r="C15" s="175"/>
      <c r="D15" s="176"/>
      <c r="E15" s="177"/>
    </row>
    <row r="16" spans="1:10">
      <c r="A16" s="174"/>
      <c r="B16" s="114"/>
      <c r="C16" s="175"/>
      <c r="D16" s="176"/>
      <c r="E16" s="177"/>
    </row>
    <row r="17" spans="1:8" ht="15.75" thickBot="1">
      <c r="A17" s="174"/>
      <c r="B17" s="114"/>
      <c r="C17" s="175"/>
      <c r="D17" s="176"/>
      <c r="E17" s="177"/>
    </row>
    <row r="18" spans="1:8" ht="18" customHeight="1">
      <c r="A18" s="174"/>
      <c r="B18" s="663" t="s">
        <v>29</v>
      </c>
      <c r="C18" s="663"/>
      <c r="D18" s="663"/>
      <c r="E18" s="177"/>
      <c r="G18" s="588" t="s">
        <v>294</v>
      </c>
    </row>
    <row r="19" spans="1:8" s="190" customFormat="1" ht="71.25" customHeight="1">
      <c r="A19" s="184"/>
      <c r="B19" s="185" t="s">
        <v>87</v>
      </c>
      <c r="C19" s="186" t="s">
        <v>99</v>
      </c>
      <c r="D19" s="187" t="s">
        <v>97</v>
      </c>
      <c r="E19" s="188"/>
      <c r="F19" s="189"/>
      <c r="G19" s="666"/>
    </row>
    <row r="20" spans="1:8" ht="23.1" customHeight="1">
      <c r="A20" s="174"/>
      <c r="B20" s="191" t="s">
        <v>138</v>
      </c>
      <c r="C20" s="192"/>
      <c r="D20" s="192"/>
      <c r="E20" s="177"/>
      <c r="G20" s="666"/>
      <c r="H20" s="175"/>
    </row>
    <row r="21" spans="1:8" ht="23.1" customHeight="1">
      <c r="A21" s="174"/>
      <c r="B21" s="191" t="s">
        <v>139</v>
      </c>
      <c r="C21" s="192"/>
      <c r="D21" s="192"/>
      <c r="E21" s="177"/>
      <c r="G21" s="666"/>
      <c r="H21" s="193"/>
    </row>
    <row r="22" spans="1:8" ht="23.1" customHeight="1">
      <c r="A22" s="174"/>
      <c r="B22" s="191" t="s">
        <v>30</v>
      </c>
      <c r="C22" s="194">
        <f>+SUM(C20:C21)</f>
        <v>0</v>
      </c>
      <c r="D22" s="195">
        <f>+SUM(D20:D21)</f>
        <v>0</v>
      </c>
      <c r="E22" s="177"/>
      <c r="G22" s="666"/>
    </row>
    <row r="23" spans="1:8">
      <c r="A23" s="174"/>
      <c r="B23" s="175"/>
      <c r="C23" s="175"/>
      <c r="D23" s="176"/>
      <c r="E23" s="177"/>
      <c r="G23" s="666"/>
    </row>
    <row r="24" spans="1:8">
      <c r="A24" s="174"/>
      <c r="B24" s="175"/>
      <c r="C24" s="175"/>
      <c r="D24" s="176"/>
      <c r="E24" s="177"/>
      <c r="G24" s="666"/>
    </row>
    <row r="25" spans="1:8">
      <c r="A25" s="174"/>
      <c r="B25" s="175"/>
      <c r="C25" s="175"/>
      <c r="D25" s="176"/>
      <c r="E25" s="177"/>
      <c r="G25" s="666"/>
    </row>
    <row r="26" spans="1:8" ht="18">
      <c r="A26" s="174"/>
      <c r="B26" s="663" t="s">
        <v>31</v>
      </c>
      <c r="C26" s="663"/>
      <c r="D26" s="663"/>
      <c r="E26" s="177"/>
      <c r="G26" s="666"/>
    </row>
    <row r="27" spans="1:8" s="199" customFormat="1" ht="74.25" customHeight="1">
      <c r="A27" s="196"/>
      <c r="B27" s="185" t="s">
        <v>87</v>
      </c>
      <c r="C27" s="186" t="s">
        <v>98</v>
      </c>
      <c r="D27" s="197" t="s">
        <v>97</v>
      </c>
      <c r="E27" s="198"/>
      <c r="G27" s="666"/>
    </row>
    <row r="28" spans="1:8" ht="23.1" customHeight="1">
      <c r="A28" s="174"/>
      <c r="B28" s="191" t="s">
        <v>138</v>
      </c>
      <c r="C28" s="200"/>
      <c r="D28" s="200"/>
      <c r="E28" s="177"/>
      <c r="G28" s="666"/>
    </row>
    <row r="29" spans="1:8" ht="23.1" customHeight="1">
      <c r="A29" s="174"/>
      <c r="B29" s="191" t="s">
        <v>139</v>
      </c>
      <c r="C29" s="200"/>
      <c r="D29" s="200"/>
      <c r="E29" s="177"/>
      <c r="G29" s="666"/>
    </row>
    <row r="30" spans="1:8" ht="23.1" customHeight="1">
      <c r="A30" s="174"/>
      <c r="B30" s="191" t="s">
        <v>30</v>
      </c>
      <c r="C30" s="194">
        <f>+SUM(C28:C29)</f>
        <v>0</v>
      </c>
      <c r="D30" s="195">
        <f>+SUM(D28:D29)</f>
        <v>0</v>
      </c>
      <c r="E30" s="177"/>
      <c r="G30" s="666"/>
    </row>
    <row r="31" spans="1:8">
      <c r="A31" s="174"/>
      <c r="B31" s="175"/>
      <c r="C31" s="175"/>
      <c r="D31" s="201"/>
      <c r="E31" s="177"/>
      <c r="G31" s="666"/>
    </row>
    <row r="32" spans="1:8">
      <c r="A32" s="174"/>
      <c r="B32" s="175"/>
      <c r="C32" s="175"/>
      <c r="D32" s="201"/>
      <c r="E32" s="177"/>
      <c r="G32" s="666"/>
    </row>
    <row r="33" spans="1:8">
      <c r="A33" s="174"/>
      <c r="B33" s="175"/>
      <c r="C33" s="175"/>
      <c r="D33" s="201"/>
      <c r="E33" s="177"/>
      <c r="G33" s="666"/>
    </row>
    <row r="34" spans="1:8" ht="18">
      <c r="A34" s="174"/>
      <c r="B34" s="663" t="s">
        <v>381</v>
      </c>
      <c r="C34" s="663"/>
      <c r="D34" s="663"/>
      <c r="E34" s="177"/>
      <c r="G34" s="666"/>
    </row>
    <row r="35" spans="1:8" s="199" customFormat="1" ht="74.25" customHeight="1">
      <c r="A35" s="196"/>
      <c r="B35" s="185" t="s">
        <v>87</v>
      </c>
      <c r="C35" s="186" t="s">
        <v>98</v>
      </c>
      <c r="D35" s="197" t="s">
        <v>97</v>
      </c>
      <c r="E35" s="198"/>
      <c r="G35" s="666"/>
    </row>
    <row r="36" spans="1:8" ht="23.1" customHeight="1">
      <c r="A36" s="174"/>
      <c r="B36" s="191" t="s">
        <v>138</v>
      </c>
      <c r="C36" s="488"/>
      <c r="D36" s="488"/>
      <c r="E36" s="177"/>
      <c r="G36" s="666"/>
    </row>
    <row r="37" spans="1:8" ht="23.1" customHeight="1">
      <c r="A37" s="174"/>
      <c r="B37" s="191" t="s">
        <v>139</v>
      </c>
      <c r="C37" s="488"/>
      <c r="D37" s="488"/>
      <c r="E37" s="177"/>
      <c r="G37" s="666"/>
    </row>
    <row r="38" spans="1:8" ht="23.1" customHeight="1" thickBot="1">
      <c r="A38" s="174"/>
      <c r="B38" s="191" t="s">
        <v>30</v>
      </c>
      <c r="C38" s="194">
        <f>+SUM(C36:C37)</f>
        <v>0</v>
      </c>
      <c r="D38" s="195">
        <f>+SUM(D36:D37)</f>
        <v>0</v>
      </c>
      <c r="E38" s="177"/>
      <c r="G38" s="589"/>
    </row>
    <row r="39" spans="1:8">
      <c r="A39" s="174"/>
      <c r="B39" s="175"/>
      <c r="C39" s="175"/>
      <c r="D39" s="201"/>
      <c r="E39" s="177"/>
    </row>
    <row r="40" spans="1:8">
      <c r="A40" s="174"/>
      <c r="B40" s="175"/>
      <c r="C40" s="175"/>
      <c r="D40" s="201"/>
      <c r="E40" s="177"/>
    </row>
    <row r="41" spans="1:8" ht="15.75">
      <c r="A41" s="174"/>
      <c r="B41" s="572" t="s">
        <v>23</v>
      </c>
      <c r="C41" s="572"/>
      <c r="D41" s="75"/>
      <c r="E41" s="76"/>
    </row>
    <row r="42" spans="1:8" ht="15.75">
      <c r="A42" s="174"/>
      <c r="B42" s="134"/>
      <c r="C42" s="78"/>
      <c r="D42" s="75"/>
      <c r="E42" s="76"/>
    </row>
    <row r="43" spans="1:8" ht="20.25" customHeight="1">
      <c r="A43" s="174"/>
      <c r="B43" s="556" t="s">
        <v>95</v>
      </c>
      <c r="C43" s="556"/>
      <c r="D43" s="556"/>
      <c r="E43" s="79"/>
    </row>
    <row r="44" spans="1:8" ht="20.25" customHeight="1">
      <c r="A44" s="174"/>
      <c r="B44" s="556" t="s">
        <v>137</v>
      </c>
      <c r="C44" s="556"/>
      <c r="D44" s="556"/>
      <c r="E44" s="177"/>
    </row>
    <row r="45" spans="1:8" ht="20.25" customHeight="1">
      <c r="A45" s="174"/>
      <c r="B45" s="556" t="s">
        <v>383</v>
      </c>
      <c r="C45" s="556"/>
      <c r="D45" s="556"/>
      <c r="E45" s="177"/>
    </row>
    <row r="46" spans="1:8" ht="20.25" customHeight="1">
      <c r="A46" s="174"/>
      <c r="B46" s="665" t="s">
        <v>382</v>
      </c>
      <c r="C46" s="665"/>
      <c r="D46" s="665"/>
      <c r="E46" s="177"/>
    </row>
    <row r="47" spans="1:8">
      <c r="A47" s="174"/>
      <c r="B47" s="556"/>
      <c r="C47" s="556"/>
      <c r="D47" s="556"/>
      <c r="E47" s="79"/>
      <c r="F47" s="25"/>
      <c r="G47" s="25"/>
      <c r="H47" s="25"/>
    </row>
    <row r="48" spans="1:8" ht="15.75" thickBot="1">
      <c r="A48" s="179"/>
      <c r="B48" s="180"/>
      <c r="C48" s="180"/>
      <c r="D48" s="202"/>
      <c r="E48" s="203"/>
    </row>
  </sheetData>
  <mergeCells count="19">
    <mergeCell ref="B47:D47"/>
    <mergeCell ref="G5:G12"/>
    <mergeCell ref="B44:D44"/>
    <mergeCell ref="B14:D14"/>
    <mergeCell ref="B18:D18"/>
    <mergeCell ref="B26:D26"/>
    <mergeCell ref="B46:D46"/>
    <mergeCell ref="G18:G38"/>
    <mergeCell ref="B45:D45"/>
    <mergeCell ref="B2:D2"/>
    <mergeCell ref="B5:D5"/>
    <mergeCell ref="B6:D6"/>
    <mergeCell ref="B41:C41"/>
    <mergeCell ref="B43:D43"/>
    <mergeCell ref="C9:D9"/>
    <mergeCell ref="C10:D10"/>
    <mergeCell ref="C11:D11"/>
    <mergeCell ref="B8:D8"/>
    <mergeCell ref="B34:D34"/>
  </mergeCells>
  <hyperlinks>
    <hyperlink ref="A1" location="Contents!A1" display="Return to Contents"/>
  </hyperlinks>
  <pageMargins left="0.70866141732283472" right="0.70866141732283472" top="0.94488188976377963" bottom="0.74803149606299213" header="0.31496062992125984" footer="0.31496062992125984"/>
  <pageSetup paperSize="9" scale="45" orientation="portrait" horizontalDpi="300" verticalDpi="300" r:id="rId1"/>
  <headerFooter>
    <oddHeader>&amp;R&amp;G</oddHeader>
    <oddFooter>&amp;R&amp;F</oddFooter>
  </headerFooter>
  <legacyDrawingHF r:id="rId2"/>
</worksheet>
</file>

<file path=xl/worksheets/sheet6.xml><?xml version="1.0" encoding="utf-8"?>
<worksheet xmlns="http://schemas.openxmlformats.org/spreadsheetml/2006/main" xmlns:r="http://schemas.openxmlformats.org/officeDocument/2006/relationships">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667" t="s">
        <v>1</v>
      </c>
      <c r="G3" s="667"/>
      <c r="H3" t="s">
        <v>2</v>
      </c>
    </row>
    <row r="4" spans="1:9">
      <c r="A4" s="3">
        <v>1</v>
      </c>
      <c r="B4" t="s">
        <v>3</v>
      </c>
      <c r="C4" s="2"/>
      <c r="E4" s="2"/>
      <c r="F4" s="668"/>
      <c r="G4" s="669"/>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B1:Z50"/>
  <sheetViews>
    <sheetView view="pageBreakPreview" zoomScale="40" zoomScaleNormal="55" zoomScaleSheetLayoutView="40" workbookViewId="0">
      <selection activeCell="I25" sqref="I25"/>
    </sheetView>
  </sheetViews>
  <sheetFormatPr defaultColWidth="8.88671875" defaultRowHeight="15"/>
  <cols>
    <col min="1" max="1" width="3" style="258" customWidth="1"/>
    <col min="2" max="2" width="33.5546875" style="257" customWidth="1"/>
    <col min="3" max="3" width="24.88671875" style="257" customWidth="1"/>
    <col min="4" max="4" width="24.5546875" style="257" customWidth="1"/>
    <col min="5" max="5" width="17.33203125" style="257" customWidth="1"/>
    <col min="6" max="6" width="19.21875" style="257" customWidth="1"/>
    <col min="7" max="7" width="17" style="257" customWidth="1"/>
    <col min="8" max="8" width="17.88671875" style="257" customWidth="1"/>
    <col min="9" max="9" width="20.21875" style="257" customWidth="1"/>
    <col min="10" max="10" width="16.5546875" style="257" customWidth="1"/>
    <col min="11" max="11" width="12.6640625" style="257" customWidth="1"/>
    <col min="12" max="12" width="13.5546875" style="257" customWidth="1"/>
    <col min="13" max="13" width="23.109375" style="258" customWidth="1"/>
    <col min="14" max="14" width="25.44140625" style="258" customWidth="1"/>
    <col min="15" max="15" width="13.6640625" style="258" customWidth="1"/>
    <col min="16" max="16" width="16.88671875" style="258" customWidth="1"/>
    <col min="17" max="17" width="19.21875" style="258" customWidth="1"/>
    <col min="18" max="18" width="8.88671875" style="258"/>
    <col min="19" max="19" width="25" style="258" customWidth="1"/>
    <col min="20" max="23" width="8.88671875" style="258"/>
    <col min="24" max="24" width="12" style="258" bestFit="1" customWidth="1"/>
    <col min="25" max="25" width="22.6640625" style="258" customWidth="1"/>
    <col min="26" max="26" width="23.44140625" style="258" customWidth="1"/>
    <col min="27" max="16384" width="8.88671875" style="258"/>
  </cols>
  <sheetData>
    <row r="1" spans="2:26">
      <c r="B1" s="253" t="s">
        <v>129</v>
      </c>
    </row>
    <row r="2" spans="2:26" ht="20.25">
      <c r="B2" s="672" t="s">
        <v>62</v>
      </c>
      <c r="C2" s="672"/>
      <c r="D2" s="672"/>
      <c r="E2" s="672"/>
      <c r="F2" s="672"/>
      <c r="G2" s="672"/>
      <c r="H2" s="672"/>
      <c r="I2" s="672"/>
      <c r="J2" s="672"/>
      <c r="K2" s="672"/>
      <c r="L2" s="672"/>
      <c r="M2" s="672"/>
      <c r="N2" s="672"/>
      <c r="O2" s="672"/>
      <c r="P2" s="672"/>
      <c r="Q2" s="672"/>
    </row>
    <row r="3" spans="2:26" ht="15.75">
      <c r="B3" s="28"/>
      <c r="C3" s="28"/>
      <c r="D3" s="28"/>
      <c r="E3" s="28"/>
    </row>
    <row r="4" spans="2:26" ht="19.5" customHeight="1">
      <c r="B4" s="673" t="s">
        <v>63</v>
      </c>
      <c r="C4" s="673"/>
      <c r="D4" s="673"/>
      <c r="E4" s="673"/>
      <c r="F4" s="673"/>
      <c r="G4" s="673"/>
      <c r="H4" s="673"/>
      <c r="I4" s="673"/>
      <c r="J4" s="673"/>
      <c r="K4" s="673"/>
      <c r="L4" s="673"/>
      <c r="M4" s="673"/>
      <c r="N4" s="673"/>
      <c r="O4" s="673"/>
      <c r="P4" s="673"/>
      <c r="Q4" s="673"/>
    </row>
    <row r="5" spans="2:26" ht="19.5" customHeight="1" thickBot="1">
      <c r="B5" s="673" t="s">
        <v>373</v>
      </c>
      <c r="C5" s="673"/>
      <c r="D5" s="673"/>
      <c r="E5" s="673"/>
      <c r="F5" s="673"/>
      <c r="G5" s="673"/>
      <c r="H5" s="673"/>
      <c r="I5" s="673"/>
      <c r="J5" s="673"/>
      <c r="K5" s="673"/>
      <c r="L5" s="673"/>
      <c r="M5" s="673"/>
      <c r="N5" s="673"/>
      <c r="O5" s="673"/>
      <c r="P5" s="673"/>
      <c r="Q5" s="673"/>
    </row>
    <row r="6" spans="2:26">
      <c r="S6" s="569" t="s">
        <v>317</v>
      </c>
    </row>
    <row r="7" spans="2:26" ht="20.25">
      <c r="B7" s="672" t="s">
        <v>384</v>
      </c>
      <c r="C7" s="672"/>
      <c r="D7" s="672"/>
      <c r="E7" s="672"/>
      <c r="F7" s="672"/>
      <c r="G7" s="672"/>
      <c r="H7" s="672"/>
      <c r="I7" s="672"/>
      <c r="J7" s="672"/>
      <c r="K7" s="672"/>
      <c r="L7" s="672"/>
      <c r="M7" s="672"/>
      <c r="N7" s="672"/>
      <c r="O7" s="672"/>
      <c r="P7" s="672"/>
      <c r="Q7" s="672"/>
      <c r="S7" s="570"/>
    </row>
    <row r="8" spans="2:26" ht="20.25" customHeight="1">
      <c r="B8" s="575" t="s">
        <v>88</v>
      </c>
      <c r="C8" s="575"/>
      <c r="D8" s="575"/>
      <c r="E8" s="243"/>
      <c r="F8" s="255"/>
      <c r="G8" s="255"/>
      <c r="H8" s="255"/>
      <c r="I8" s="255"/>
      <c r="J8" s="255"/>
      <c r="K8" s="255"/>
      <c r="L8" s="255"/>
      <c r="M8" s="255"/>
      <c r="N8" s="255"/>
      <c r="O8" s="255"/>
      <c r="P8" s="462"/>
      <c r="Q8" s="255"/>
      <c r="S8" s="570"/>
    </row>
    <row r="9" spans="2:26" ht="20.25">
      <c r="B9" s="259" t="s">
        <v>89</v>
      </c>
      <c r="C9" s="679"/>
      <c r="D9" s="679"/>
      <c r="E9" s="255"/>
      <c r="F9" s="255"/>
      <c r="G9" s="255"/>
      <c r="H9" s="255"/>
      <c r="I9" s="255"/>
      <c r="J9" s="255"/>
      <c r="K9" s="255"/>
      <c r="L9" s="255"/>
      <c r="M9" s="255"/>
      <c r="N9" s="255"/>
      <c r="O9" s="255"/>
      <c r="P9" s="462"/>
      <c r="Q9" s="255"/>
      <c r="S9" s="570"/>
    </row>
    <row r="10" spans="2:26" ht="20.25">
      <c r="B10" s="259" t="s">
        <v>91</v>
      </c>
      <c r="C10" s="679"/>
      <c r="D10" s="679"/>
      <c r="E10" s="255"/>
      <c r="F10" s="255"/>
      <c r="G10" s="255"/>
      <c r="H10" s="255"/>
      <c r="I10" s="255"/>
      <c r="J10" s="255"/>
      <c r="K10" s="255"/>
      <c r="L10" s="255"/>
      <c r="M10" s="255"/>
      <c r="N10" s="255"/>
      <c r="O10" s="255"/>
      <c r="P10" s="462"/>
      <c r="Q10" s="255"/>
      <c r="S10" s="570"/>
    </row>
    <row r="11" spans="2:26" ht="20.25">
      <c r="B11" s="252" t="s">
        <v>90</v>
      </c>
      <c r="C11" s="679"/>
      <c r="D11" s="679"/>
      <c r="E11" s="255"/>
      <c r="F11" s="255"/>
      <c r="G11" s="255"/>
      <c r="H11" s="255"/>
      <c r="I11" s="255"/>
      <c r="J11" s="255"/>
      <c r="K11" s="255"/>
      <c r="L11" s="255"/>
      <c r="M11" s="255"/>
      <c r="N11" s="255"/>
      <c r="O11" s="255"/>
      <c r="P11" s="462"/>
      <c r="Q11" s="255"/>
      <c r="S11" s="570"/>
    </row>
    <row r="12" spans="2:26" ht="20.25">
      <c r="B12" s="255"/>
      <c r="C12" s="255"/>
      <c r="D12" s="255"/>
      <c r="E12" s="255"/>
      <c r="F12" s="255"/>
      <c r="G12" s="255"/>
      <c r="H12" s="255"/>
      <c r="I12" s="255"/>
      <c r="J12" s="255"/>
      <c r="K12" s="255"/>
      <c r="L12" s="255"/>
      <c r="M12" s="255"/>
      <c r="N12" s="255"/>
      <c r="O12" s="255"/>
      <c r="P12" s="462"/>
      <c r="Q12" s="255"/>
      <c r="S12" s="570"/>
    </row>
    <row r="13" spans="2:26" ht="18">
      <c r="B13" s="95" t="s">
        <v>195</v>
      </c>
      <c r="C13" s="69"/>
      <c r="D13" s="69"/>
      <c r="E13" s="69"/>
      <c r="F13" s="260"/>
      <c r="G13" s="260"/>
      <c r="H13" s="260"/>
      <c r="I13" s="260"/>
      <c r="J13" s="260"/>
      <c r="K13" s="260"/>
      <c r="L13" s="260"/>
      <c r="M13" s="260"/>
      <c r="N13" s="260"/>
      <c r="O13" s="260"/>
      <c r="P13" s="260"/>
      <c r="Q13" s="260"/>
      <c r="S13" s="570"/>
    </row>
    <row r="14" spans="2:26" ht="18.75" thickBot="1">
      <c r="B14" s="95" t="s">
        <v>75</v>
      </c>
      <c r="C14" s="69"/>
      <c r="D14" s="69"/>
      <c r="E14" s="69"/>
      <c r="F14" s="260"/>
      <c r="G14" s="260"/>
      <c r="H14" s="260"/>
      <c r="I14" s="260"/>
      <c r="J14" s="260"/>
      <c r="K14" s="260"/>
      <c r="L14" s="260"/>
      <c r="M14" s="260"/>
      <c r="N14" s="260"/>
      <c r="O14" s="260"/>
      <c r="P14" s="260"/>
      <c r="Q14" s="260"/>
      <c r="S14" s="571"/>
    </row>
    <row r="15" spans="2:26" ht="20.25">
      <c r="B15" s="244" t="s">
        <v>385</v>
      </c>
      <c r="C15" s="255"/>
      <c r="D15" s="255"/>
      <c r="E15" s="255"/>
    </row>
    <row r="16" spans="2:26" s="264" customFormat="1" ht="15.75">
      <c r="B16" s="261"/>
      <c r="C16" s="257"/>
      <c r="D16" s="257"/>
      <c r="E16" s="257"/>
      <c r="F16" s="262"/>
      <c r="G16" s="263"/>
      <c r="H16" s="257"/>
      <c r="I16" s="257"/>
      <c r="J16" s="257"/>
      <c r="K16" s="257"/>
      <c r="L16" s="257"/>
      <c r="M16" s="258"/>
      <c r="Q16" s="258"/>
      <c r="X16" s="258"/>
      <c r="Y16" s="258"/>
      <c r="Z16" s="258"/>
    </row>
    <row r="17" spans="2:26" s="264" customFormat="1" ht="23.25" customHeight="1" thickBot="1">
      <c r="B17" s="265" t="s">
        <v>386</v>
      </c>
      <c r="C17" s="266"/>
      <c r="D17" s="266"/>
      <c r="E17" s="266"/>
      <c r="F17" s="266"/>
      <c r="G17" s="266"/>
      <c r="H17" s="266"/>
      <c r="I17" s="266"/>
      <c r="J17" s="266"/>
      <c r="K17" s="266"/>
      <c r="L17" s="266"/>
      <c r="M17" s="267"/>
      <c r="N17" s="268"/>
      <c r="O17" s="268"/>
      <c r="P17" s="268"/>
      <c r="Q17" s="268"/>
    </row>
    <row r="18" spans="2:26" s="264" customFormat="1" ht="117" customHeight="1">
      <c r="B18" s="269" t="s">
        <v>74</v>
      </c>
      <c r="C18" s="270" t="s">
        <v>327</v>
      </c>
      <c r="D18" s="270" t="s">
        <v>326</v>
      </c>
      <c r="E18" s="271" t="s">
        <v>328</v>
      </c>
      <c r="F18" s="270" t="s">
        <v>76</v>
      </c>
      <c r="G18" s="270" t="s">
        <v>77</v>
      </c>
      <c r="H18" s="270" t="s">
        <v>165</v>
      </c>
      <c r="I18" s="270" t="s">
        <v>79</v>
      </c>
      <c r="J18" s="270" t="s">
        <v>106</v>
      </c>
      <c r="K18" s="270" t="s">
        <v>107</v>
      </c>
      <c r="L18" s="270" t="s">
        <v>218</v>
      </c>
      <c r="M18" s="270" t="s">
        <v>217</v>
      </c>
      <c r="N18" s="270" t="s">
        <v>108</v>
      </c>
      <c r="O18" s="270" t="s">
        <v>172</v>
      </c>
      <c r="P18" s="270" t="s">
        <v>168</v>
      </c>
      <c r="Q18" s="270" t="s">
        <v>330</v>
      </c>
      <c r="S18" s="674" t="s">
        <v>295</v>
      </c>
    </row>
    <row r="19" spans="2:26" s="264" customFormat="1" ht="141" customHeight="1">
      <c r="B19" s="272"/>
      <c r="C19" s="273" t="s">
        <v>389</v>
      </c>
      <c r="D19" s="273" t="s">
        <v>173</v>
      </c>
      <c r="E19" s="274" t="s">
        <v>166</v>
      </c>
      <c r="F19" s="274" t="s">
        <v>105</v>
      </c>
      <c r="G19" s="274" t="s">
        <v>170</v>
      </c>
      <c r="H19" s="274" t="s">
        <v>171</v>
      </c>
      <c r="I19" s="274" t="s">
        <v>78</v>
      </c>
      <c r="J19" s="274" t="s">
        <v>80</v>
      </c>
      <c r="K19" s="274" t="s">
        <v>81</v>
      </c>
      <c r="L19" s="274" t="s">
        <v>81</v>
      </c>
      <c r="M19" s="274" t="s">
        <v>81</v>
      </c>
      <c r="N19" s="274" t="s">
        <v>82</v>
      </c>
      <c r="O19" s="274" t="s">
        <v>109</v>
      </c>
      <c r="P19" s="274" t="s">
        <v>109</v>
      </c>
      <c r="Q19" s="274" t="s">
        <v>331</v>
      </c>
      <c r="S19" s="675"/>
    </row>
    <row r="20" spans="2:26" s="278" customFormat="1" ht="29.25" customHeight="1">
      <c r="B20" s="277"/>
      <c r="C20" s="277"/>
      <c r="D20" s="277"/>
      <c r="E20" s="277"/>
      <c r="F20" s="277"/>
      <c r="G20" s="277"/>
      <c r="H20" s="277"/>
      <c r="I20" s="277"/>
      <c r="J20" s="277"/>
      <c r="K20" s="277"/>
      <c r="L20" s="277"/>
      <c r="M20" s="277"/>
      <c r="N20" s="277"/>
      <c r="O20" s="277"/>
      <c r="P20" s="277"/>
      <c r="Q20" s="277"/>
      <c r="S20" s="675"/>
      <c r="X20" s="275" t="s">
        <v>104</v>
      </c>
      <c r="Y20" s="275" t="s">
        <v>51</v>
      </c>
      <c r="Z20" s="275" t="s">
        <v>60</v>
      </c>
    </row>
    <row r="21" spans="2:26" s="278" customFormat="1" ht="29.25" customHeight="1">
      <c r="B21" s="277"/>
      <c r="C21" s="277"/>
      <c r="D21" s="277"/>
      <c r="E21" s="277"/>
      <c r="F21" s="277"/>
      <c r="G21" s="277"/>
      <c r="H21" s="277"/>
      <c r="I21" s="277"/>
      <c r="J21" s="277"/>
      <c r="K21" s="277"/>
      <c r="L21" s="277"/>
      <c r="M21" s="277"/>
      <c r="N21" s="277"/>
      <c r="O21" s="277"/>
      <c r="P21" s="277"/>
      <c r="Q21" s="277"/>
      <c r="S21" s="675"/>
      <c r="X21" s="275" t="s">
        <v>53</v>
      </c>
      <c r="Y21" s="275" t="s">
        <v>52</v>
      </c>
      <c r="Z21" s="275" t="s">
        <v>61</v>
      </c>
    </row>
    <row r="22" spans="2:26" s="278" customFormat="1" ht="29.25" customHeight="1">
      <c r="B22" s="277"/>
      <c r="C22" s="277"/>
      <c r="D22" s="277"/>
      <c r="E22" s="277"/>
      <c r="F22" s="277"/>
      <c r="G22" s="277"/>
      <c r="H22" s="277"/>
      <c r="I22" s="277"/>
      <c r="J22" s="277"/>
      <c r="K22" s="277"/>
      <c r="L22" s="277"/>
      <c r="M22" s="277"/>
      <c r="N22" s="277"/>
      <c r="O22" s="277"/>
      <c r="P22" s="277"/>
      <c r="Q22" s="277"/>
      <c r="S22" s="675"/>
      <c r="X22" s="275" t="s">
        <v>387</v>
      </c>
      <c r="Y22" s="275"/>
      <c r="Z22" s="275"/>
    </row>
    <row r="23" spans="2:26" s="278" customFormat="1" ht="29.25" customHeight="1">
      <c r="B23" s="277"/>
      <c r="C23" s="277"/>
      <c r="D23" s="277"/>
      <c r="E23" s="277"/>
      <c r="F23" s="277"/>
      <c r="G23" s="277"/>
      <c r="H23" s="277"/>
      <c r="I23" s="277"/>
      <c r="J23" s="277"/>
      <c r="K23" s="277"/>
      <c r="L23" s="277"/>
      <c r="M23" s="277"/>
      <c r="N23" s="277"/>
      <c r="O23" s="277"/>
      <c r="P23" s="277"/>
      <c r="Q23" s="277"/>
      <c r="S23" s="675"/>
      <c r="X23" s="275" t="s">
        <v>388</v>
      </c>
      <c r="Y23" s="275"/>
      <c r="Z23" s="275"/>
    </row>
    <row r="24" spans="2:26" s="278" customFormat="1" ht="29.25" customHeight="1">
      <c r="B24" s="277"/>
      <c r="C24" s="277"/>
      <c r="D24" s="277"/>
      <c r="E24" s="277"/>
      <c r="F24" s="277"/>
      <c r="G24" s="277"/>
      <c r="H24" s="277"/>
      <c r="I24" s="277"/>
      <c r="J24" s="277"/>
      <c r="K24" s="277"/>
      <c r="L24" s="277"/>
      <c r="M24" s="277"/>
      <c r="N24" s="277"/>
      <c r="O24" s="277"/>
      <c r="P24" s="277"/>
      <c r="Q24" s="277"/>
      <c r="S24" s="675"/>
      <c r="X24" s="275"/>
      <c r="Y24" s="275"/>
      <c r="Z24" s="275"/>
    </row>
    <row r="25" spans="2:26" s="278" customFormat="1" ht="29.25" customHeight="1">
      <c r="B25" s="277"/>
      <c r="C25" s="277"/>
      <c r="D25" s="277"/>
      <c r="E25" s="277"/>
      <c r="F25" s="277"/>
      <c r="G25" s="277"/>
      <c r="H25" s="277"/>
      <c r="I25" s="277"/>
      <c r="J25" s="277"/>
      <c r="K25" s="277"/>
      <c r="L25" s="277"/>
      <c r="M25" s="277"/>
      <c r="N25" s="277"/>
      <c r="O25" s="277"/>
      <c r="P25" s="277"/>
      <c r="Q25" s="277"/>
      <c r="S25" s="675"/>
      <c r="X25" s="279"/>
      <c r="Y25" s="279"/>
      <c r="Z25" s="279"/>
    </row>
    <row r="26" spans="2:26" s="278" customFormat="1" ht="29.25" customHeight="1">
      <c r="B26" s="277"/>
      <c r="C26" s="277"/>
      <c r="D26" s="277"/>
      <c r="E26" s="277"/>
      <c r="F26" s="277"/>
      <c r="G26" s="277"/>
      <c r="H26" s="277"/>
      <c r="I26" s="277"/>
      <c r="J26" s="277"/>
      <c r="K26" s="277"/>
      <c r="L26" s="277"/>
      <c r="M26" s="277"/>
      <c r="N26" s="277"/>
      <c r="O26" s="277"/>
      <c r="P26" s="277"/>
      <c r="Q26" s="277"/>
      <c r="S26" s="675"/>
    </row>
    <row r="27" spans="2:26" s="278" customFormat="1" ht="29.25" customHeight="1">
      <c r="B27" s="277"/>
      <c r="C27" s="277"/>
      <c r="D27" s="277"/>
      <c r="E27" s="277"/>
      <c r="F27" s="277"/>
      <c r="G27" s="277"/>
      <c r="H27" s="277"/>
      <c r="I27" s="277"/>
      <c r="J27" s="277"/>
      <c r="K27" s="277"/>
      <c r="L27" s="277"/>
      <c r="M27" s="277"/>
      <c r="N27" s="277"/>
      <c r="O27" s="277"/>
      <c r="P27" s="277"/>
      <c r="Q27" s="277"/>
      <c r="S27" s="675"/>
    </row>
    <row r="28" spans="2:26" s="278" customFormat="1" ht="29.25" customHeight="1">
      <c r="B28" s="277"/>
      <c r="C28" s="277"/>
      <c r="D28" s="277"/>
      <c r="E28" s="277"/>
      <c r="F28" s="277"/>
      <c r="G28" s="277"/>
      <c r="H28" s="277"/>
      <c r="I28" s="277"/>
      <c r="J28" s="277"/>
      <c r="K28" s="277"/>
      <c r="L28" s="277"/>
      <c r="M28" s="277"/>
      <c r="N28" s="277"/>
      <c r="O28" s="277"/>
      <c r="P28" s="277"/>
      <c r="Q28" s="277"/>
      <c r="S28" s="675"/>
    </row>
    <row r="29" spans="2:26" s="278" customFormat="1" ht="29.25" customHeight="1">
      <c r="B29" s="277"/>
      <c r="C29" s="277"/>
      <c r="D29" s="277"/>
      <c r="E29" s="277"/>
      <c r="F29" s="277"/>
      <c r="G29" s="277"/>
      <c r="H29" s="277"/>
      <c r="I29" s="277"/>
      <c r="J29" s="277"/>
      <c r="K29" s="277"/>
      <c r="L29" s="277"/>
      <c r="M29" s="277"/>
      <c r="N29" s="277"/>
      <c r="O29" s="277"/>
      <c r="P29" s="277"/>
      <c r="Q29" s="277"/>
      <c r="S29" s="675"/>
    </row>
    <row r="30" spans="2:26" s="278" customFormat="1" ht="29.25" customHeight="1">
      <c r="B30" s="277"/>
      <c r="C30" s="277"/>
      <c r="D30" s="277"/>
      <c r="E30" s="277"/>
      <c r="F30" s="277"/>
      <c r="G30" s="277"/>
      <c r="H30" s="277"/>
      <c r="I30" s="277"/>
      <c r="J30" s="277"/>
      <c r="K30" s="277"/>
      <c r="L30" s="277"/>
      <c r="M30" s="277"/>
      <c r="N30" s="277"/>
      <c r="O30" s="277"/>
      <c r="P30" s="277"/>
      <c r="Q30" s="277"/>
      <c r="S30" s="675"/>
    </row>
    <row r="31" spans="2:26" s="278" customFormat="1" ht="29.25" customHeight="1">
      <c r="B31" s="277"/>
      <c r="C31" s="277"/>
      <c r="D31" s="277"/>
      <c r="E31" s="277"/>
      <c r="F31" s="277"/>
      <c r="G31" s="277"/>
      <c r="H31" s="277"/>
      <c r="I31" s="277"/>
      <c r="J31" s="277"/>
      <c r="K31" s="277"/>
      <c r="L31" s="277"/>
      <c r="M31" s="277"/>
      <c r="N31" s="277"/>
      <c r="O31" s="277"/>
      <c r="P31" s="277"/>
      <c r="Q31" s="277"/>
      <c r="S31" s="675"/>
    </row>
    <row r="32" spans="2:26" s="278" customFormat="1" ht="29.25" customHeight="1">
      <c r="B32" s="277"/>
      <c r="C32" s="277"/>
      <c r="D32" s="277"/>
      <c r="E32" s="277"/>
      <c r="F32" s="277"/>
      <c r="G32" s="277"/>
      <c r="H32" s="277"/>
      <c r="I32" s="277"/>
      <c r="J32" s="277"/>
      <c r="K32" s="277"/>
      <c r="L32" s="277"/>
      <c r="M32" s="277"/>
      <c r="N32" s="277"/>
      <c r="O32" s="277"/>
      <c r="P32" s="277"/>
      <c r="Q32" s="277"/>
      <c r="S32" s="675"/>
    </row>
    <row r="33" spans="2:19" s="278" customFormat="1" ht="29.25" customHeight="1">
      <c r="B33" s="277"/>
      <c r="C33" s="277"/>
      <c r="D33" s="277"/>
      <c r="E33" s="277"/>
      <c r="F33" s="277"/>
      <c r="G33" s="277"/>
      <c r="H33" s="277"/>
      <c r="I33" s="277"/>
      <c r="J33" s="277"/>
      <c r="K33" s="277"/>
      <c r="L33" s="277"/>
      <c r="M33" s="277"/>
      <c r="N33" s="277"/>
      <c r="O33" s="277"/>
      <c r="P33" s="277"/>
      <c r="Q33" s="277"/>
      <c r="S33" s="675"/>
    </row>
    <row r="34" spans="2:19" s="278" customFormat="1" ht="29.25" customHeight="1">
      <c r="B34" s="280"/>
      <c r="C34" s="280"/>
      <c r="D34" s="280"/>
      <c r="E34" s="277"/>
      <c r="F34" s="277"/>
      <c r="G34" s="277"/>
      <c r="H34" s="277"/>
      <c r="I34" s="277"/>
      <c r="J34" s="277"/>
      <c r="K34" s="277"/>
      <c r="L34" s="277"/>
      <c r="M34" s="277"/>
      <c r="N34" s="277"/>
      <c r="O34" s="277"/>
      <c r="P34" s="277"/>
      <c r="Q34" s="277"/>
      <c r="S34" s="675"/>
    </row>
    <row r="35" spans="2:19" s="278" customFormat="1" ht="29.25" customHeight="1">
      <c r="B35" s="280"/>
      <c r="C35" s="280"/>
      <c r="D35" s="280"/>
      <c r="E35" s="277"/>
      <c r="F35" s="277"/>
      <c r="G35" s="277"/>
      <c r="H35" s="277"/>
      <c r="I35" s="277"/>
      <c r="J35" s="277"/>
      <c r="K35" s="277"/>
      <c r="L35" s="277"/>
      <c r="M35" s="277"/>
      <c r="N35" s="277"/>
      <c r="O35" s="277"/>
      <c r="P35" s="277"/>
      <c r="Q35" s="277"/>
      <c r="S35" s="675"/>
    </row>
    <row r="36" spans="2:19" s="278" customFormat="1" ht="29.25" customHeight="1">
      <c r="B36" s="280"/>
      <c r="C36" s="280"/>
      <c r="D36" s="280"/>
      <c r="E36" s="277"/>
      <c r="F36" s="277"/>
      <c r="G36" s="277"/>
      <c r="H36" s="277"/>
      <c r="I36" s="277"/>
      <c r="J36" s="277"/>
      <c r="K36" s="277"/>
      <c r="L36" s="277"/>
      <c r="M36" s="277"/>
      <c r="N36" s="277"/>
      <c r="O36" s="277"/>
      <c r="P36" s="277"/>
      <c r="Q36" s="277"/>
      <c r="S36" s="675"/>
    </row>
    <row r="37" spans="2:19" s="450" customFormat="1">
      <c r="B37" s="451"/>
      <c r="C37" s="451"/>
      <c r="D37" s="451"/>
      <c r="E37" s="452"/>
      <c r="F37" s="452"/>
      <c r="G37" s="452"/>
      <c r="H37" s="452"/>
      <c r="I37" s="452"/>
      <c r="J37" s="452"/>
      <c r="K37" s="452"/>
      <c r="L37" s="452"/>
      <c r="M37" s="452"/>
      <c r="N37" s="452"/>
      <c r="O37" s="452"/>
      <c r="P37" s="452"/>
      <c r="Q37" s="452"/>
      <c r="S37" s="675"/>
    </row>
    <row r="38" spans="2:19" s="450" customFormat="1" ht="26.25" customHeight="1">
      <c r="B38" s="451"/>
      <c r="C38" s="451"/>
      <c r="D38" s="451"/>
      <c r="E38" s="452"/>
      <c r="F38" s="452"/>
      <c r="G38" s="452"/>
      <c r="H38" s="452"/>
      <c r="I38" s="452"/>
      <c r="J38" s="452"/>
      <c r="K38" s="452"/>
      <c r="L38" s="453"/>
      <c r="M38" s="453"/>
      <c r="N38" s="453" t="s">
        <v>310</v>
      </c>
      <c r="O38" s="497" t="str">
        <f>IF(SUM(O20:O36)=(SUM('Final Prices G.Belfast'!I20:I22)+SUM('Final Prices TenTowns'!I20:I22))+SUM('Final Prices West'!I20:I29),"Ok","ERROR")</f>
        <v>Ok</v>
      </c>
      <c r="P38" s="453"/>
      <c r="Q38" s="453"/>
      <c r="S38" s="675"/>
    </row>
    <row r="39" spans="2:19" s="450" customFormat="1" ht="26.25" customHeight="1">
      <c r="B39" s="451"/>
      <c r="C39" s="451"/>
      <c r="D39" s="451"/>
      <c r="E39" s="452"/>
      <c r="F39" s="452"/>
      <c r="G39" s="452"/>
      <c r="H39" s="452"/>
      <c r="I39" s="452"/>
      <c r="J39" s="452"/>
      <c r="K39" s="452"/>
      <c r="L39" s="453"/>
      <c r="M39" s="453"/>
      <c r="N39" s="453" t="s">
        <v>310</v>
      </c>
      <c r="O39" s="453" t="str">
        <f>IF(SUM(O20:O36)=(SUM('Market Shares'!C20:C21)+SUM('Market Shares'!C28:C29)+SUM('Market Shares'!C36:C37)),"Ok","ERROR")</f>
        <v>Ok</v>
      </c>
      <c r="P39" s="453"/>
      <c r="Q39" s="453"/>
      <c r="S39" s="675"/>
    </row>
    <row r="40" spans="2:19">
      <c r="S40" s="675"/>
    </row>
    <row r="41" spans="2:19" ht="125.25" customHeight="1">
      <c r="B41" s="677" t="s">
        <v>167</v>
      </c>
      <c r="C41" s="677"/>
      <c r="D41" s="678"/>
      <c r="E41" s="678"/>
      <c r="F41" s="678"/>
      <c r="G41" s="678"/>
      <c r="H41" s="678"/>
      <c r="I41" s="678"/>
      <c r="J41" s="678"/>
      <c r="K41" s="678"/>
      <c r="L41" s="678"/>
      <c r="M41" s="678"/>
      <c r="N41" s="678"/>
      <c r="O41" s="678"/>
      <c r="P41" s="678"/>
      <c r="Q41" s="678"/>
      <c r="S41" s="675"/>
    </row>
    <row r="42" spans="2:19" ht="115.5" customHeight="1">
      <c r="B42" s="677"/>
      <c r="C42" s="677"/>
      <c r="D42" s="678"/>
      <c r="E42" s="678"/>
      <c r="F42" s="678"/>
      <c r="G42" s="678"/>
      <c r="H42" s="678"/>
      <c r="I42" s="678"/>
      <c r="J42" s="678"/>
      <c r="K42" s="678"/>
      <c r="L42" s="678"/>
      <c r="M42" s="678"/>
      <c r="N42" s="678"/>
      <c r="O42" s="678"/>
      <c r="P42" s="678"/>
      <c r="Q42" s="678"/>
      <c r="S42" s="675"/>
    </row>
    <row r="43" spans="2:19" ht="115.5" customHeight="1" thickBot="1">
      <c r="B43" s="677"/>
      <c r="C43" s="677"/>
      <c r="D43" s="678"/>
      <c r="E43" s="678"/>
      <c r="F43" s="678"/>
      <c r="G43" s="678"/>
      <c r="H43" s="678"/>
      <c r="I43" s="678"/>
      <c r="J43" s="678"/>
      <c r="K43" s="678"/>
      <c r="L43" s="678"/>
      <c r="M43" s="678"/>
      <c r="N43" s="678"/>
      <c r="O43" s="678"/>
      <c r="P43" s="678"/>
      <c r="Q43" s="678"/>
      <c r="S43" s="676"/>
    </row>
    <row r="44" spans="2:19">
      <c r="B44" s="276"/>
    </row>
    <row r="45" spans="2:19" ht="15.75">
      <c r="B45" s="169" t="s">
        <v>23</v>
      </c>
      <c r="C45" s="38"/>
    </row>
    <row r="46" spans="2:19">
      <c r="B46" s="93"/>
      <c r="C46" s="38"/>
    </row>
    <row r="47" spans="2:19" s="482" customFormat="1" ht="27.75" customHeight="1">
      <c r="B47" s="670" t="s">
        <v>390</v>
      </c>
      <c r="C47" s="670"/>
      <c r="D47" s="670"/>
      <c r="E47" s="670"/>
      <c r="F47" s="670"/>
      <c r="G47" s="670"/>
      <c r="H47" s="670"/>
      <c r="I47" s="670"/>
      <c r="J47" s="670"/>
      <c r="K47" s="670"/>
      <c r="L47" s="670"/>
      <c r="M47" s="670"/>
      <c r="N47" s="670"/>
      <c r="O47" s="670"/>
      <c r="P47" s="670"/>
      <c r="Q47" s="670"/>
    </row>
    <row r="48" spans="2:19" s="482" customFormat="1" ht="27.75" customHeight="1">
      <c r="B48" s="670" t="s">
        <v>169</v>
      </c>
      <c r="C48" s="670"/>
      <c r="D48" s="670"/>
      <c r="E48" s="670"/>
      <c r="F48" s="670"/>
      <c r="G48" s="670"/>
      <c r="H48" s="670"/>
      <c r="I48" s="670"/>
      <c r="J48" s="670"/>
      <c r="K48" s="670"/>
      <c r="L48" s="670"/>
      <c r="M48" s="670"/>
      <c r="N48" s="670"/>
      <c r="O48" s="670"/>
      <c r="P48" s="670"/>
      <c r="Q48" s="670"/>
    </row>
    <row r="49" spans="2:17" s="482" customFormat="1" ht="27.75" customHeight="1">
      <c r="B49" s="670" t="s">
        <v>219</v>
      </c>
      <c r="C49" s="670"/>
      <c r="D49" s="670"/>
      <c r="E49" s="670"/>
      <c r="F49" s="670"/>
      <c r="G49" s="670"/>
      <c r="H49" s="670"/>
      <c r="I49" s="670"/>
      <c r="J49" s="670"/>
      <c r="K49" s="670"/>
      <c r="L49" s="670"/>
      <c r="M49" s="670"/>
      <c r="N49" s="670"/>
      <c r="O49" s="670"/>
      <c r="P49" s="670"/>
      <c r="Q49" s="670"/>
    </row>
    <row r="50" spans="2:17" s="482" customFormat="1" ht="27.75" customHeight="1">
      <c r="B50" s="671" t="s">
        <v>329</v>
      </c>
      <c r="C50" s="671"/>
      <c r="D50" s="671"/>
      <c r="E50" s="671"/>
      <c r="F50" s="671"/>
      <c r="G50" s="671"/>
      <c r="H50" s="671"/>
      <c r="I50" s="671"/>
      <c r="J50" s="671"/>
      <c r="K50" s="671"/>
      <c r="L50" s="671"/>
      <c r="M50" s="671"/>
      <c r="N50" s="671"/>
      <c r="O50" s="671"/>
      <c r="P50" s="671"/>
      <c r="Q50" s="671"/>
    </row>
  </sheetData>
  <mergeCells count="16">
    <mergeCell ref="S6:S14"/>
    <mergeCell ref="S18:S43"/>
    <mergeCell ref="B41:C43"/>
    <mergeCell ref="D41:Q43"/>
    <mergeCell ref="C9:D9"/>
    <mergeCell ref="C10:D10"/>
    <mergeCell ref="C11:D11"/>
    <mergeCell ref="B49:Q49"/>
    <mergeCell ref="B50:Q50"/>
    <mergeCell ref="B48:Q48"/>
    <mergeCell ref="B47:Q47"/>
    <mergeCell ref="B2:Q2"/>
    <mergeCell ref="B4:Q4"/>
    <mergeCell ref="B5:Q5"/>
    <mergeCell ref="B7:Q7"/>
    <mergeCell ref="B8:D8"/>
  </mergeCells>
  <dataValidations count="3">
    <dataValidation type="list" allowBlank="1" showInputMessage="1" showErrorMessage="1" sqref="D20:D39">
      <formula1>$Z$20:$Z$21</formula1>
    </dataValidation>
    <dataValidation type="list" allowBlank="1" showInputMessage="1" showErrorMessage="1" sqref="D51:E1048576">
      <formula1>$Y$20:$Y$23</formula1>
    </dataValidation>
    <dataValidation type="list" allowBlank="1" showInputMessage="1" showErrorMessage="1" sqref="C51:C1048576 C20:C39">
      <formula1>$X$20:$X$23</formula1>
    </dataValidation>
  </dataValidations>
  <hyperlinks>
    <hyperlink ref="B1" location="Contents!A1" display="Return to Contents"/>
  </hyperlinks>
  <pageMargins left="0.70866141732283472" right="0.70866141732283472" top="0.67" bottom="0.51181102362204722" header="0.31496062992125984" footer="0.31496062992125984"/>
  <pageSetup paperSize="9" scale="29" orientation="landscape" horizontalDpi="300" verticalDpi="300" r:id="rId1"/>
  <headerFooter>
    <oddHeader>&amp;R&amp;G</oddHeader>
    <oddFooter>&amp;R&amp;F</oddFooter>
  </headerFooter>
  <colBreaks count="1" manualBreakCount="1">
    <brk id="20" max="45" man="1"/>
  </colBreaks>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L38"/>
  <sheetViews>
    <sheetView view="pageBreakPreview" zoomScale="55" zoomScaleNormal="100" zoomScaleSheetLayoutView="55" workbookViewId="0">
      <selection activeCell="A23" sqref="A23"/>
    </sheetView>
  </sheetViews>
  <sheetFormatPr defaultColWidth="8.88671875" defaultRowHeight="12.75"/>
  <cols>
    <col min="1" max="1" width="3.33203125" style="291" customWidth="1"/>
    <col min="2" max="2" width="35.21875" style="291" customWidth="1"/>
    <col min="3" max="3" width="85.88671875" style="291" customWidth="1"/>
    <col min="4" max="9" width="27.21875" style="291" customWidth="1"/>
    <col min="10" max="10" width="5.5546875" style="291" customWidth="1"/>
    <col min="11" max="11" width="4.88671875" style="291" customWidth="1"/>
    <col min="12" max="12" width="12.109375" style="291" customWidth="1"/>
    <col min="13" max="16384" width="8.88671875" style="291"/>
  </cols>
  <sheetData>
    <row r="1" spans="1:12" ht="15.75" thickBot="1">
      <c r="A1" s="253" t="s">
        <v>129</v>
      </c>
      <c r="B1" s="239"/>
      <c r="C1" s="239"/>
      <c r="D1" s="239"/>
      <c r="E1" s="239"/>
      <c r="F1" s="239"/>
      <c r="G1" s="239"/>
      <c r="H1" s="239"/>
      <c r="I1" s="239"/>
      <c r="J1" s="239"/>
      <c r="K1" s="239"/>
    </row>
    <row r="2" spans="1:12" ht="20.25">
      <c r="A2" s="292"/>
      <c r="B2" s="568" t="s">
        <v>62</v>
      </c>
      <c r="C2" s="568"/>
      <c r="D2" s="568"/>
      <c r="E2" s="568"/>
      <c r="F2" s="568"/>
      <c r="G2" s="568"/>
      <c r="H2" s="568"/>
      <c r="I2" s="568"/>
      <c r="J2" s="293"/>
    </row>
    <row r="3" spans="1:12" ht="14.25">
      <c r="A3" s="294"/>
      <c r="B3" s="75"/>
      <c r="C3" s="75"/>
      <c r="D3" s="75"/>
      <c r="E3" s="75"/>
      <c r="F3" s="75"/>
      <c r="G3" s="19"/>
      <c r="H3" s="239"/>
      <c r="I3" s="239"/>
      <c r="J3" s="295"/>
    </row>
    <row r="4" spans="1:12" ht="18" customHeight="1">
      <c r="A4" s="294"/>
      <c r="B4" s="673" t="s">
        <v>63</v>
      </c>
      <c r="C4" s="673"/>
      <c r="D4" s="673"/>
      <c r="E4" s="673"/>
      <c r="F4" s="673"/>
      <c r="G4" s="673"/>
      <c r="H4" s="673"/>
      <c r="I4" s="673"/>
      <c r="J4" s="295"/>
    </row>
    <row r="5" spans="1:12" ht="18.75" customHeight="1">
      <c r="A5" s="294"/>
      <c r="B5" s="673" t="s">
        <v>373</v>
      </c>
      <c r="C5" s="673"/>
      <c r="D5" s="673"/>
      <c r="E5" s="673"/>
      <c r="F5" s="673"/>
      <c r="G5" s="673"/>
      <c r="H5" s="673"/>
      <c r="I5" s="673"/>
      <c r="J5" s="295"/>
    </row>
    <row r="6" spans="1:12" ht="15.75" customHeight="1" thickBot="1">
      <c r="A6" s="294"/>
      <c r="B6" s="92"/>
      <c r="C6" s="92"/>
      <c r="D6" s="92"/>
      <c r="E6" s="92"/>
      <c r="F6" s="92"/>
      <c r="G6" s="19"/>
      <c r="H6" s="239"/>
      <c r="I6" s="239"/>
      <c r="J6" s="295"/>
    </row>
    <row r="7" spans="1:12" ht="15.75">
      <c r="A7" s="294"/>
      <c r="B7" s="575" t="s">
        <v>88</v>
      </c>
      <c r="C7" s="575"/>
      <c r="D7" s="575"/>
      <c r="E7" s="575"/>
      <c r="F7" s="575"/>
      <c r="G7" s="19"/>
      <c r="H7" s="239"/>
      <c r="I7" s="239"/>
      <c r="J7" s="295"/>
      <c r="L7" s="569" t="s">
        <v>317</v>
      </c>
    </row>
    <row r="8" spans="1:12" ht="15">
      <c r="A8" s="294"/>
      <c r="B8" s="576" t="s">
        <v>89</v>
      </c>
      <c r="C8" s="577"/>
      <c r="D8" s="680"/>
      <c r="E8" s="680"/>
      <c r="F8" s="680"/>
      <c r="G8" s="19"/>
      <c r="H8" s="239"/>
      <c r="I8" s="239"/>
      <c r="J8" s="295"/>
      <c r="L8" s="570"/>
    </row>
    <row r="9" spans="1:12" ht="15">
      <c r="A9" s="294"/>
      <c r="B9" s="576" t="s">
        <v>91</v>
      </c>
      <c r="C9" s="577"/>
      <c r="D9" s="680"/>
      <c r="E9" s="680"/>
      <c r="F9" s="680"/>
      <c r="G9" s="19"/>
      <c r="H9" s="239"/>
      <c r="I9" s="239"/>
      <c r="J9" s="295"/>
      <c r="L9" s="570"/>
    </row>
    <row r="10" spans="1:12" ht="15">
      <c r="A10" s="294"/>
      <c r="B10" s="558" t="s">
        <v>90</v>
      </c>
      <c r="C10" s="559"/>
      <c r="D10" s="680"/>
      <c r="E10" s="680"/>
      <c r="F10" s="680"/>
      <c r="G10" s="19"/>
      <c r="H10" s="239"/>
      <c r="I10" s="239"/>
      <c r="J10" s="295"/>
      <c r="L10" s="570"/>
    </row>
    <row r="11" spans="1:12" ht="15">
      <c r="A11" s="294"/>
      <c r="B11" s="92"/>
      <c r="C11" s="92"/>
      <c r="D11" s="92"/>
      <c r="E11" s="92"/>
      <c r="F11" s="92"/>
      <c r="G11" s="19"/>
      <c r="H11" s="239"/>
      <c r="I11" s="239"/>
      <c r="J11" s="295"/>
      <c r="L11" s="570"/>
    </row>
    <row r="12" spans="1:12" ht="15">
      <c r="A12" s="294"/>
      <c r="B12" s="92"/>
      <c r="C12" s="92"/>
      <c r="D12" s="92"/>
      <c r="E12" s="92"/>
      <c r="F12" s="92"/>
      <c r="G12" s="19"/>
      <c r="H12" s="239"/>
      <c r="I12" s="239"/>
      <c r="J12" s="295"/>
      <c r="L12" s="570"/>
    </row>
    <row r="13" spans="1:12" ht="20.25">
      <c r="A13" s="294"/>
      <c r="B13" s="605" t="s">
        <v>391</v>
      </c>
      <c r="C13" s="605"/>
      <c r="D13" s="605"/>
      <c r="E13" s="605"/>
      <c r="F13" s="605"/>
      <c r="G13" s="605"/>
      <c r="H13" s="605"/>
      <c r="I13" s="605"/>
      <c r="J13" s="295"/>
      <c r="L13" s="570"/>
    </row>
    <row r="14" spans="1:12" ht="18">
      <c r="A14" s="294"/>
      <c r="B14" s="254"/>
      <c r="C14" s="254"/>
      <c r="D14" s="254"/>
      <c r="E14" s="254"/>
      <c r="F14" s="254"/>
      <c r="G14" s="254"/>
      <c r="H14" s="254"/>
      <c r="I14" s="254"/>
      <c r="J14" s="295"/>
      <c r="L14" s="570"/>
    </row>
    <row r="15" spans="1:12" ht="15.75" thickBot="1">
      <c r="A15" s="294"/>
      <c r="B15" s="114" t="s">
        <v>392</v>
      </c>
      <c r="C15" s="239"/>
      <c r="D15" s="239"/>
      <c r="E15" s="239"/>
      <c r="F15" s="239"/>
      <c r="G15" s="239"/>
      <c r="H15" s="239"/>
      <c r="I15" s="239"/>
      <c r="J15" s="295"/>
      <c r="L15" s="571"/>
    </row>
    <row r="16" spans="1:12">
      <c r="A16" s="294"/>
      <c r="B16" s="239"/>
      <c r="C16" s="239"/>
      <c r="D16" s="239"/>
      <c r="E16" s="239"/>
      <c r="F16" s="239"/>
      <c r="G16" s="239"/>
      <c r="H16" s="239"/>
      <c r="I16" s="239"/>
      <c r="J16" s="295"/>
    </row>
    <row r="17" spans="1:12">
      <c r="A17" s="294"/>
      <c r="B17" s="239"/>
      <c r="C17" s="239"/>
      <c r="D17" s="239"/>
      <c r="E17" s="239"/>
      <c r="F17" s="239"/>
      <c r="G17" s="239"/>
      <c r="H17" s="239"/>
      <c r="I17" s="239"/>
      <c r="J17" s="295"/>
    </row>
    <row r="18" spans="1:12" ht="13.5" thickBot="1">
      <c r="A18" s="294"/>
      <c r="B18" s="239"/>
      <c r="C18" s="239"/>
      <c r="D18" s="239"/>
      <c r="E18" s="239"/>
      <c r="F18" s="239"/>
      <c r="G18" s="239"/>
      <c r="H18" s="239"/>
      <c r="I18" s="239"/>
      <c r="J18" s="295"/>
    </row>
    <row r="19" spans="1:12" ht="33.75" customHeight="1">
      <c r="A19" s="294"/>
      <c r="B19" s="687" t="s">
        <v>311</v>
      </c>
      <c r="C19" s="681" t="s">
        <v>333</v>
      </c>
      <c r="D19" s="684" t="s">
        <v>312</v>
      </c>
      <c r="E19" s="685"/>
      <c r="F19" s="685"/>
      <c r="G19" s="684" t="s">
        <v>312</v>
      </c>
      <c r="H19" s="685"/>
      <c r="I19" s="685"/>
      <c r="J19" s="295"/>
      <c r="L19" s="674" t="s">
        <v>296</v>
      </c>
    </row>
    <row r="20" spans="1:12" ht="33.75" customHeight="1">
      <c r="A20" s="294"/>
      <c r="B20" s="688"/>
      <c r="C20" s="682"/>
      <c r="D20" s="304" t="s">
        <v>114</v>
      </c>
      <c r="E20" s="305" t="s">
        <v>115</v>
      </c>
      <c r="F20" s="305" t="s">
        <v>116</v>
      </c>
      <c r="G20" s="304" t="s">
        <v>114</v>
      </c>
      <c r="H20" s="305" t="s">
        <v>115</v>
      </c>
      <c r="I20" s="305" t="s">
        <v>116</v>
      </c>
      <c r="J20" s="295"/>
      <c r="L20" s="675"/>
    </row>
    <row r="21" spans="1:12" ht="84.75" customHeight="1">
      <c r="A21" s="294"/>
      <c r="B21" s="688"/>
      <c r="C21" s="682"/>
      <c r="D21" s="457" t="s">
        <v>197</v>
      </c>
      <c r="E21" s="458" t="s">
        <v>198</v>
      </c>
      <c r="F21" s="459" t="s">
        <v>325</v>
      </c>
      <c r="G21" s="457" t="s">
        <v>197</v>
      </c>
      <c r="H21" s="458" t="s">
        <v>198</v>
      </c>
      <c r="I21" s="459" t="s">
        <v>325</v>
      </c>
      <c r="J21" s="295"/>
      <c r="L21" s="675"/>
    </row>
    <row r="22" spans="1:12" s="298" customFormat="1" ht="28.5" customHeight="1" thickBot="1">
      <c r="A22" s="296"/>
      <c r="B22" s="689"/>
      <c r="C22" s="683"/>
      <c r="D22" s="690" t="s">
        <v>54</v>
      </c>
      <c r="E22" s="691"/>
      <c r="F22" s="692"/>
      <c r="G22" s="690" t="s">
        <v>52</v>
      </c>
      <c r="H22" s="691"/>
      <c r="I22" s="692"/>
      <c r="J22" s="297"/>
      <c r="L22" s="675"/>
    </row>
    <row r="23" spans="1:12" s="298" customFormat="1" ht="82.5" customHeight="1">
      <c r="A23" s="296"/>
      <c r="B23" s="281" t="s">
        <v>313</v>
      </c>
      <c r="C23" s="282" t="s">
        <v>324</v>
      </c>
      <c r="D23" s="307"/>
      <c r="E23" s="308"/>
      <c r="F23" s="308"/>
      <c r="G23" s="307"/>
      <c r="H23" s="308"/>
      <c r="I23" s="313"/>
      <c r="J23" s="297"/>
      <c r="L23" s="675"/>
    </row>
    <row r="24" spans="1:12" s="298" customFormat="1" ht="38.25" customHeight="1">
      <c r="A24" s="296"/>
      <c r="B24" s="283" t="s">
        <v>55</v>
      </c>
      <c r="C24" s="284" t="s">
        <v>174</v>
      </c>
      <c r="D24" s="309"/>
      <c r="E24" s="310"/>
      <c r="F24" s="310"/>
      <c r="G24" s="309"/>
      <c r="H24" s="310"/>
      <c r="I24" s="314"/>
      <c r="J24" s="297"/>
      <c r="L24" s="675"/>
    </row>
    <row r="25" spans="1:12" s="298" customFormat="1" ht="61.9" customHeight="1">
      <c r="A25" s="296"/>
      <c r="B25" s="283" t="s">
        <v>321</v>
      </c>
      <c r="C25" s="249" t="s">
        <v>176</v>
      </c>
      <c r="D25" s="309"/>
      <c r="E25" s="310"/>
      <c r="F25" s="310"/>
      <c r="G25" s="309"/>
      <c r="H25" s="310"/>
      <c r="I25" s="314"/>
      <c r="J25" s="297"/>
      <c r="L25" s="675"/>
    </row>
    <row r="26" spans="1:12" s="298" customFormat="1" ht="96" customHeight="1">
      <c r="A26" s="296"/>
      <c r="B26" s="285" t="s">
        <v>319</v>
      </c>
      <c r="C26" s="286" t="s">
        <v>320</v>
      </c>
      <c r="D26" s="309"/>
      <c r="E26" s="310"/>
      <c r="F26" s="310"/>
      <c r="G26" s="309"/>
      <c r="H26" s="310"/>
      <c r="I26" s="314"/>
      <c r="J26" s="297"/>
      <c r="L26" s="675"/>
    </row>
    <row r="27" spans="1:12" s="333" customFormat="1" ht="108.75" customHeight="1">
      <c r="A27" s="328"/>
      <c r="B27" s="283" t="s">
        <v>177</v>
      </c>
      <c r="C27" s="284" t="s">
        <v>199</v>
      </c>
      <c r="D27" s="329"/>
      <c r="E27" s="330"/>
      <c r="F27" s="330"/>
      <c r="G27" s="329"/>
      <c r="H27" s="330"/>
      <c r="I27" s="331"/>
      <c r="J27" s="332"/>
      <c r="L27" s="675"/>
    </row>
    <row r="28" spans="1:12" s="298" customFormat="1" ht="47.25" customHeight="1">
      <c r="A28" s="296"/>
      <c r="B28" s="283" t="s">
        <v>178</v>
      </c>
      <c r="C28" s="284" t="s">
        <v>56</v>
      </c>
      <c r="D28" s="309"/>
      <c r="E28" s="310"/>
      <c r="F28" s="310"/>
      <c r="G28" s="309"/>
      <c r="H28" s="310"/>
      <c r="I28" s="314"/>
      <c r="J28" s="297"/>
      <c r="L28" s="675"/>
    </row>
    <row r="29" spans="1:12" s="298" customFormat="1" ht="46.5" customHeight="1">
      <c r="A29" s="296"/>
      <c r="B29" s="283" t="s">
        <v>314</v>
      </c>
      <c r="C29" s="284" t="s">
        <v>57</v>
      </c>
      <c r="D29" s="309"/>
      <c r="E29" s="310"/>
      <c r="F29" s="310"/>
      <c r="G29" s="309"/>
      <c r="H29" s="310"/>
      <c r="I29" s="314"/>
      <c r="J29" s="297"/>
      <c r="L29" s="675"/>
    </row>
    <row r="30" spans="1:12" s="298" customFormat="1" ht="36" customHeight="1">
      <c r="A30" s="296"/>
      <c r="B30" s="283" t="s">
        <v>58</v>
      </c>
      <c r="C30" s="284" t="s">
        <v>113</v>
      </c>
      <c r="D30" s="309"/>
      <c r="E30" s="310"/>
      <c r="F30" s="310"/>
      <c r="G30" s="309"/>
      <c r="H30" s="310"/>
      <c r="I30" s="314"/>
      <c r="J30" s="297"/>
      <c r="L30" s="675"/>
    </row>
    <row r="31" spans="1:12" s="298" customFormat="1" ht="138" customHeight="1">
      <c r="A31" s="296"/>
      <c r="B31" s="283" t="s">
        <v>318</v>
      </c>
      <c r="C31" s="284" t="s">
        <v>315</v>
      </c>
      <c r="D31" s="309"/>
      <c r="E31" s="310"/>
      <c r="F31" s="310"/>
      <c r="G31" s="309"/>
      <c r="H31" s="310"/>
      <c r="I31" s="314"/>
      <c r="J31" s="297"/>
      <c r="L31" s="675"/>
    </row>
    <row r="32" spans="1:12" s="298" customFormat="1" ht="38.25" customHeight="1" thickBot="1">
      <c r="A32" s="296"/>
      <c r="B32" s="287" t="s">
        <v>28</v>
      </c>
      <c r="C32" s="288"/>
      <c r="D32" s="311"/>
      <c r="E32" s="312"/>
      <c r="F32" s="312"/>
      <c r="G32" s="326"/>
      <c r="H32" s="327"/>
      <c r="I32" s="327"/>
      <c r="J32" s="297"/>
      <c r="L32" s="675"/>
    </row>
    <row r="33" spans="1:12" s="298" customFormat="1" ht="39.75" customHeight="1" thickTop="1" thickBot="1">
      <c r="A33" s="296"/>
      <c r="B33" s="289" t="s">
        <v>50</v>
      </c>
      <c r="C33" s="290"/>
      <c r="D33" s="299">
        <f t="shared" ref="D33:I33" si="0">SUM(D23:D32)</f>
        <v>0</v>
      </c>
      <c r="E33" s="300">
        <f t="shared" si="0"/>
        <v>0</v>
      </c>
      <c r="F33" s="300">
        <f t="shared" si="0"/>
        <v>0</v>
      </c>
      <c r="G33" s="299">
        <f t="shared" si="0"/>
        <v>0</v>
      </c>
      <c r="H33" s="300">
        <f t="shared" si="0"/>
        <v>0</v>
      </c>
      <c r="I33" s="300">
        <f t="shared" si="0"/>
        <v>0</v>
      </c>
      <c r="J33" s="297"/>
      <c r="L33" s="675"/>
    </row>
    <row r="34" spans="1:12" ht="12.75" customHeight="1" thickBot="1">
      <c r="A34" s="294"/>
      <c r="B34" s="239"/>
      <c r="C34" s="239"/>
      <c r="D34" s="239"/>
      <c r="E34" s="239"/>
      <c r="F34" s="239"/>
      <c r="G34" s="239"/>
      <c r="H34" s="239"/>
      <c r="I34" s="239"/>
      <c r="J34" s="295"/>
      <c r="L34" s="676"/>
    </row>
    <row r="35" spans="1:12" ht="12.75" customHeight="1">
      <c r="A35" s="294"/>
      <c r="B35" s="239"/>
      <c r="C35" s="239"/>
      <c r="D35" s="239"/>
      <c r="E35" s="239"/>
      <c r="F35" s="239"/>
      <c r="G35" s="239"/>
      <c r="H35" s="239"/>
      <c r="I35" s="239"/>
      <c r="J35" s="295"/>
      <c r="L35" s="113"/>
    </row>
    <row r="36" spans="1:12" ht="15.75">
      <c r="A36" s="294"/>
      <c r="B36" s="157" t="s">
        <v>23</v>
      </c>
      <c r="C36" s="157"/>
      <c r="D36" s="157"/>
      <c r="E36" s="75"/>
      <c r="F36" s="75"/>
      <c r="G36" s="239"/>
      <c r="H36" s="239"/>
      <c r="I36" s="239"/>
      <c r="J36" s="295"/>
      <c r="L36" s="113"/>
    </row>
    <row r="37" spans="1:12" ht="35.25" customHeight="1">
      <c r="A37" s="294"/>
      <c r="B37" s="686" t="s">
        <v>393</v>
      </c>
      <c r="C37" s="686"/>
      <c r="D37" s="686"/>
      <c r="E37" s="686"/>
      <c r="F37" s="686"/>
      <c r="G37" s="686"/>
      <c r="H37" s="686"/>
      <c r="I37" s="686"/>
      <c r="J37" s="295"/>
      <c r="L37" s="113"/>
    </row>
    <row r="38" spans="1:12" ht="13.5" thickBot="1">
      <c r="A38" s="301"/>
      <c r="B38" s="302"/>
      <c r="C38" s="302"/>
      <c r="D38" s="302"/>
      <c r="E38" s="302"/>
      <c r="F38" s="302"/>
      <c r="G38" s="302"/>
      <c r="H38" s="302"/>
      <c r="I38" s="302"/>
      <c r="J38" s="303"/>
    </row>
  </sheetData>
  <mergeCells count="20">
    <mergeCell ref="C19:C22"/>
    <mergeCell ref="D19:F19"/>
    <mergeCell ref="G19:I19"/>
    <mergeCell ref="B37:I37"/>
    <mergeCell ref="L19:L34"/>
    <mergeCell ref="B19:B22"/>
    <mergeCell ref="D22:F22"/>
    <mergeCell ref="G22:I22"/>
    <mergeCell ref="L7:L15"/>
    <mergeCell ref="B2:I2"/>
    <mergeCell ref="B4:I4"/>
    <mergeCell ref="B5:I5"/>
    <mergeCell ref="B13:I13"/>
    <mergeCell ref="B7:F7"/>
    <mergeCell ref="B8:C8"/>
    <mergeCell ref="D8:F8"/>
    <mergeCell ref="B9:C9"/>
    <mergeCell ref="D9:F9"/>
    <mergeCell ref="B10:C10"/>
    <mergeCell ref="D10:F10"/>
  </mergeCells>
  <hyperlinks>
    <hyperlink ref="A1" location="Contents!A1" display="Return to Contents"/>
  </hyperlinks>
  <pageMargins left="0.70866141732283472" right="0.70866141732283472" top="0.68" bottom="0.59" header="0.31496062992125984" footer="0.31496062992125984"/>
  <pageSetup paperSize="9" scale="35" orientation="landscape" r:id="rId1"/>
  <headerFooter>
    <oddHeader>&amp;R&amp;G</oddHeader>
    <oddFooter>&amp;R&amp;F</oddFooter>
  </headerFooter>
  <legacyDrawingHF r:id="rId2"/>
</worksheet>
</file>

<file path=xl/worksheets/sheet9.xml><?xml version="1.0" encoding="utf-8"?>
<worksheet xmlns="http://schemas.openxmlformats.org/spreadsheetml/2006/main" xmlns:r="http://schemas.openxmlformats.org/officeDocument/2006/relationships">
  <sheetPr>
    <pageSetUpPr fitToPage="1"/>
  </sheetPr>
  <dimension ref="A1:O91"/>
  <sheetViews>
    <sheetView showGridLines="0" view="pageBreakPreview" zoomScale="60" zoomScaleNormal="100" workbookViewId="0"/>
  </sheetViews>
  <sheetFormatPr defaultColWidth="8.88671875" defaultRowHeight="14.25"/>
  <cols>
    <col min="1" max="1" width="3.21875" style="8" customWidth="1"/>
    <col min="2" max="2" width="4.5546875" style="8" customWidth="1"/>
    <col min="3" max="3" width="20.33203125" style="8" bestFit="1" customWidth="1"/>
    <col min="4" max="4" width="29.21875" style="8" customWidth="1"/>
    <col min="5" max="5" width="22.33203125" style="8" customWidth="1"/>
    <col min="6" max="6" width="17.88671875" style="8" customWidth="1"/>
    <col min="7" max="7" width="17.88671875" style="7" customWidth="1"/>
    <col min="8" max="8" width="16.44140625" style="7" customWidth="1"/>
    <col min="9" max="9" width="13.77734375" style="7" customWidth="1"/>
    <col min="10" max="10" width="4.6640625" style="7" customWidth="1"/>
    <col min="11" max="11" width="4.88671875" style="7" customWidth="1"/>
    <col min="12" max="12" width="4.6640625" style="7" customWidth="1"/>
    <col min="13" max="13" width="10.5546875" style="8" customWidth="1"/>
    <col min="14" max="15" width="8.88671875" style="8"/>
    <col min="16" max="16" width="40.21875" style="8" customWidth="1"/>
    <col min="17" max="16384" width="8.88671875" style="8"/>
  </cols>
  <sheetData>
    <row r="1" spans="1:14" ht="15.75" thickBot="1">
      <c r="A1" s="253" t="s">
        <v>129</v>
      </c>
    </row>
    <row r="2" spans="1:14" ht="26.25" customHeight="1">
      <c r="A2" s="96"/>
      <c r="B2" s="141"/>
      <c r="C2" s="568" t="s">
        <v>62</v>
      </c>
      <c r="D2" s="568"/>
      <c r="E2" s="568"/>
      <c r="F2" s="568"/>
      <c r="G2" s="568"/>
      <c r="H2" s="568"/>
      <c r="I2" s="568"/>
      <c r="J2" s="142"/>
      <c r="K2" s="97"/>
    </row>
    <row r="3" spans="1:14">
      <c r="A3" s="98"/>
      <c r="B3" s="75"/>
      <c r="C3" s="75"/>
      <c r="D3" s="75"/>
      <c r="E3" s="75"/>
      <c r="F3" s="75"/>
      <c r="G3" s="75"/>
      <c r="H3" s="75"/>
      <c r="I3" s="75"/>
      <c r="J3" s="19"/>
      <c r="K3" s="99"/>
    </row>
    <row r="4" spans="1:14" ht="18">
      <c r="A4" s="98"/>
      <c r="B4" s="75"/>
      <c r="C4" s="696" t="s">
        <v>63</v>
      </c>
      <c r="D4" s="697"/>
      <c r="E4" s="697"/>
      <c r="F4" s="697"/>
      <c r="G4" s="697"/>
      <c r="H4" s="697"/>
      <c r="I4" s="698"/>
      <c r="J4" s="19"/>
      <c r="K4" s="99"/>
    </row>
    <row r="5" spans="1:14" ht="15.75" thickBot="1">
      <c r="A5" s="98"/>
      <c r="B5" s="75"/>
      <c r="C5" s="700" t="s">
        <v>373</v>
      </c>
      <c r="D5" s="701"/>
      <c r="E5" s="701"/>
      <c r="F5" s="701"/>
      <c r="G5" s="701"/>
      <c r="H5" s="701"/>
      <c r="I5" s="702"/>
      <c r="J5" s="19"/>
      <c r="K5" s="99"/>
    </row>
    <row r="6" spans="1:14" ht="15">
      <c r="A6" s="98"/>
      <c r="B6" s="75"/>
      <c r="C6" s="92"/>
      <c r="D6" s="92"/>
      <c r="E6" s="92"/>
      <c r="F6" s="92"/>
      <c r="G6" s="92"/>
      <c r="H6" s="92"/>
      <c r="I6" s="92"/>
      <c r="J6" s="19"/>
      <c r="K6" s="99"/>
      <c r="M6" s="630" t="s">
        <v>317</v>
      </c>
    </row>
    <row r="7" spans="1:14" ht="15.75">
      <c r="A7" s="98"/>
      <c r="B7" s="75"/>
      <c r="C7" s="575" t="s">
        <v>88</v>
      </c>
      <c r="D7" s="575"/>
      <c r="E7" s="575"/>
      <c r="F7" s="575"/>
      <c r="G7" s="575"/>
      <c r="H7" s="92"/>
      <c r="I7" s="92"/>
      <c r="J7" s="19"/>
      <c r="K7" s="99"/>
      <c r="M7" s="631"/>
    </row>
    <row r="8" spans="1:14" ht="15.75">
      <c r="A8" s="98"/>
      <c r="B8" s="75"/>
      <c r="C8" s="705" t="s">
        <v>89</v>
      </c>
      <c r="D8" s="706"/>
      <c r="E8" s="707"/>
      <c r="F8" s="707"/>
      <c r="G8" s="707"/>
      <c r="H8" s="92"/>
      <c r="I8" s="92"/>
      <c r="J8" s="19"/>
      <c r="K8" s="99"/>
      <c r="M8" s="631"/>
    </row>
    <row r="9" spans="1:14" ht="15.75">
      <c r="A9" s="98"/>
      <c r="B9" s="75"/>
      <c r="C9" s="705" t="s">
        <v>91</v>
      </c>
      <c r="D9" s="706"/>
      <c r="E9" s="707"/>
      <c r="F9" s="707"/>
      <c r="G9" s="707"/>
      <c r="H9" s="92"/>
      <c r="I9" s="92"/>
      <c r="J9" s="19"/>
      <c r="K9" s="99"/>
      <c r="M9" s="631"/>
    </row>
    <row r="10" spans="1:14" ht="15.75">
      <c r="A10" s="98"/>
      <c r="B10" s="75"/>
      <c r="C10" s="558" t="s">
        <v>90</v>
      </c>
      <c r="D10" s="559"/>
      <c r="E10" s="707"/>
      <c r="F10" s="707"/>
      <c r="G10" s="707"/>
      <c r="H10" s="92"/>
      <c r="I10" s="92"/>
      <c r="J10" s="19"/>
      <c r="K10" s="99"/>
      <c r="M10" s="631"/>
    </row>
    <row r="11" spans="1:14" ht="15">
      <c r="A11" s="98"/>
      <c r="B11" s="75"/>
      <c r="C11" s="92"/>
      <c r="D11" s="92"/>
      <c r="E11" s="92"/>
      <c r="F11" s="92"/>
      <c r="G11" s="92"/>
      <c r="H11" s="92"/>
      <c r="I11" s="92"/>
      <c r="J11" s="19"/>
      <c r="K11" s="99"/>
      <c r="M11" s="631"/>
    </row>
    <row r="12" spans="1:14" ht="15.75" thickBot="1">
      <c r="A12" s="98"/>
      <c r="B12" s="75"/>
      <c r="C12" s="92"/>
      <c r="D12" s="92"/>
      <c r="E12" s="92"/>
      <c r="F12" s="92"/>
      <c r="G12" s="92"/>
      <c r="H12" s="92"/>
      <c r="I12" s="92"/>
      <c r="J12" s="19"/>
      <c r="K12" s="99"/>
      <c r="M12" s="631"/>
    </row>
    <row r="13" spans="1:14" ht="18">
      <c r="A13" s="98"/>
      <c r="B13" s="96"/>
      <c r="C13" s="699" t="s">
        <v>111</v>
      </c>
      <c r="D13" s="699"/>
      <c r="E13" s="699"/>
      <c r="F13" s="699"/>
      <c r="G13" s="699"/>
      <c r="H13" s="699"/>
      <c r="I13" s="699"/>
      <c r="J13" s="97"/>
      <c r="K13" s="99"/>
      <c r="M13" s="631"/>
    </row>
    <row r="14" spans="1:14" ht="15" thickBot="1">
      <c r="A14" s="98"/>
      <c r="B14" s="98"/>
      <c r="C14" s="75"/>
      <c r="D14" s="75"/>
      <c r="E14" s="75"/>
      <c r="F14" s="75"/>
      <c r="G14" s="75"/>
      <c r="H14" s="75"/>
      <c r="I14" s="75"/>
      <c r="J14" s="99"/>
      <c r="K14" s="99"/>
      <c r="M14" s="632"/>
    </row>
    <row r="15" spans="1:14">
      <c r="A15" s="98"/>
      <c r="B15" s="98"/>
      <c r="C15" s="75"/>
      <c r="D15" s="75"/>
      <c r="E15" s="75"/>
      <c r="F15" s="75"/>
      <c r="G15" s="75"/>
      <c r="H15" s="75"/>
      <c r="I15" s="75"/>
      <c r="J15" s="99"/>
      <c r="K15" s="99"/>
    </row>
    <row r="16" spans="1:14" s="24" customFormat="1" ht="15">
      <c r="A16" s="100"/>
      <c r="B16" s="100"/>
      <c r="C16" s="114" t="s">
        <v>379</v>
      </c>
      <c r="D16" s="61"/>
      <c r="E16" s="61"/>
      <c r="F16" s="61"/>
      <c r="G16" s="101"/>
      <c r="H16" s="61"/>
      <c r="I16" s="101"/>
      <c r="J16" s="102"/>
      <c r="K16" s="102"/>
      <c r="L16" s="23"/>
      <c r="N16" s="8"/>
    </row>
    <row r="17" spans="1:15" ht="15" thickBot="1">
      <c r="A17" s="98"/>
      <c r="B17" s="98"/>
      <c r="C17" s="75"/>
      <c r="D17" s="75"/>
      <c r="E17" s="75"/>
      <c r="F17" s="75"/>
      <c r="G17" s="19"/>
      <c r="H17" s="19"/>
      <c r="I17" s="19"/>
      <c r="J17" s="99"/>
      <c r="K17" s="99"/>
    </row>
    <row r="18" spans="1:15" s="9" customFormat="1" ht="84.75" customHeight="1">
      <c r="A18" s="103"/>
      <c r="B18" s="103"/>
      <c r="C18" s="251" t="s">
        <v>42</v>
      </c>
      <c r="D18" s="251" t="s">
        <v>43</v>
      </c>
      <c r="E18" s="466" t="s">
        <v>336</v>
      </c>
      <c r="F18" s="251" t="s">
        <v>25</v>
      </c>
      <c r="G18" s="251" t="s">
        <v>24</v>
      </c>
      <c r="H18" s="251" t="s">
        <v>26</v>
      </c>
      <c r="I18" s="703" t="s">
        <v>44</v>
      </c>
      <c r="J18" s="104"/>
      <c r="K18" s="104"/>
      <c r="M18" s="674" t="s">
        <v>297</v>
      </c>
      <c r="N18" s="24"/>
    </row>
    <row r="19" spans="1:15" s="9" customFormat="1" ht="15.75" customHeight="1">
      <c r="A19" s="103"/>
      <c r="B19" s="103"/>
      <c r="C19" s="17"/>
      <c r="D19" s="15" t="s">
        <v>45</v>
      </c>
      <c r="E19" s="15" t="s">
        <v>45</v>
      </c>
      <c r="F19" s="49" t="s">
        <v>46</v>
      </c>
      <c r="G19" s="49" t="s">
        <v>46</v>
      </c>
      <c r="H19" s="49" t="s">
        <v>46</v>
      </c>
      <c r="I19" s="704"/>
      <c r="J19" s="104"/>
      <c r="K19" s="104"/>
      <c r="M19" s="675"/>
      <c r="N19" s="8"/>
    </row>
    <row r="20" spans="1:15" s="9" customFormat="1" ht="15.75" customHeight="1">
      <c r="A20" s="103"/>
      <c r="B20" s="103"/>
      <c r="C20" s="29" t="s">
        <v>32</v>
      </c>
      <c r="D20" s="50" t="s">
        <v>47</v>
      </c>
      <c r="E20" s="116"/>
      <c r="F20" s="117"/>
      <c r="G20" s="117"/>
      <c r="H20" s="117"/>
      <c r="I20" s="117"/>
      <c r="J20" s="105"/>
      <c r="K20" s="105"/>
      <c r="L20" s="51"/>
      <c r="M20" s="675"/>
      <c r="O20" s="8"/>
    </row>
    <row r="21" spans="1:15" s="9" customFormat="1" ht="15.75" customHeight="1">
      <c r="A21" s="103"/>
      <c r="B21" s="103"/>
      <c r="C21" s="29" t="s">
        <v>33</v>
      </c>
      <c r="D21" s="50" t="s">
        <v>151</v>
      </c>
      <c r="E21" s="116"/>
      <c r="F21" s="117"/>
      <c r="G21" s="117"/>
      <c r="H21" s="117"/>
      <c r="I21" s="117"/>
      <c r="J21" s="104"/>
      <c r="K21" s="104"/>
      <c r="M21" s="675"/>
      <c r="O21" s="8"/>
    </row>
    <row r="22" spans="1:15" s="9" customFormat="1" ht="16.5" customHeight="1" thickBot="1">
      <c r="A22" s="103"/>
      <c r="B22" s="103"/>
      <c r="C22" s="30" t="s">
        <v>34</v>
      </c>
      <c r="D22" s="52" t="s">
        <v>150</v>
      </c>
      <c r="E22" s="118"/>
      <c r="F22" s="119"/>
      <c r="G22" s="119"/>
      <c r="H22" s="119"/>
      <c r="I22" s="119"/>
      <c r="J22" s="104"/>
      <c r="K22" s="104"/>
      <c r="M22" s="675"/>
      <c r="N22" s="8"/>
      <c r="O22" s="8"/>
    </row>
    <row r="23" spans="1:15" s="9" customFormat="1" ht="15.75" customHeight="1">
      <c r="A23" s="103"/>
      <c r="B23" s="103"/>
      <c r="C23" s="29" t="s">
        <v>35</v>
      </c>
      <c r="D23" s="53" t="s">
        <v>48</v>
      </c>
      <c r="E23" s="116"/>
      <c r="F23" s="117"/>
      <c r="G23" s="117"/>
      <c r="H23" s="117"/>
      <c r="I23" s="117"/>
      <c r="J23" s="104"/>
      <c r="K23" s="104"/>
      <c r="M23" s="675"/>
      <c r="N23" s="8"/>
      <c r="O23" s="8"/>
    </row>
    <row r="24" spans="1:15" s="9" customFormat="1" ht="15.75" customHeight="1">
      <c r="A24" s="103"/>
      <c r="B24" s="103"/>
      <c r="C24" s="29" t="s">
        <v>36</v>
      </c>
      <c r="D24" s="54" t="s">
        <v>152</v>
      </c>
      <c r="E24" s="116"/>
      <c r="F24" s="117"/>
      <c r="G24" s="117"/>
      <c r="H24" s="117"/>
      <c r="I24" s="117"/>
      <c r="J24" s="104"/>
      <c r="K24" s="104"/>
      <c r="M24" s="675"/>
      <c r="N24" s="8"/>
      <c r="O24" s="8"/>
    </row>
    <row r="25" spans="1:15" ht="15" customHeight="1">
      <c r="A25" s="98"/>
      <c r="B25" s="98"/>
      <c r="C25" s="29" t="s">
        <v>37</v>
      </c>
      <c r="D25" s="54" t="s">
        <v>153</v>
      </c>
      <c r="E25" s="120"/>
      <c r="F25" s="120"/>
      <c r="G25" s="120"/>
      <c r="H25" s="120"/>
      <c r="I25" s="120"/>
      <c r="J25" s="76"/>
      <c r="K25" s="76"/>
      <c r="L25" s="8"/>
      <c r="M25" s="675"/>
    </row>
    <row r="26" spans="1:15" ht="15" customHeight="1">
      <c r="A26" s="98"/>
      <c r="B26" s="98"/>
      <c r="C26" s="29" t="s">
        <v>38</v>
      </c>
      <c r="D26" s="54" t="s">
        <v>154</v>
      </c>
      <c r="E26" s="120"/>
      <c r="F26" s="120"/>
      <c r="G26" s="120"/>
      <c r="H26" s="120"/>
      <c r="I26" s="120"/>
      <c r="J26" s="76"/>
      <c r="K26" s="76"/>
      <c r="L26" s="8"/>
      <c r="M26" s="675"/>
    </row>
    <row r="27" spans="1:15" ht="15" customHeight="1">
      <c r="A27" s="98"/>
      <c r="B27" s="98"/>
      <c r="C27" s="29" t="s">
        <v>39</v>
      </c>
      <c r="D27" s="54" t="s">
        <v>155</v>
      </c>
      <c r="E27" s="120"/>
      <c r="F27" s="120"/>
      <c r="G27" s="120"/>
      <c r="H27" s="120"/>
      <c r="I27" s="120"/>
      <c r="J27" s="76"/>
      <c r="K27" s="76"/>
      <c r="L27" s="8"/>
      <c r="M27" s="675"/>
    </row>
    <row r="28" spans="1:15" ht="15" customHeight="1">
      <c r="A28" s="98"/>
      <c r="B28" s="98"/>
      <c r="C28" s="29" t="s">
        <v>40</v>
      </c>
      <c r="D28" s="54" t="s">
        <v>156</v>
      </c>
      <c r="E28" s="120"/>
      <c r="F28" s="120"/>
      <c r="G28" s="120"/>
      <c r="H28" s="120"/>
      <c r="I28" s="120"/>
      <c r="J28" s="76"/>
      <c r="K28" s="76"/>
      <c r="L28" s="8"/>
      <c r="M28" s="675"/>
    </row>
    <row r="29" spans="1:15" ht="15" customHeight="1" thickBot="1">
      <c r="A29" s="98"/>
      <c r="B29" s="98"/>
      <c r="C29" s="29" t="s">
        <v>41</v>
      </c>
      <c r="D29" s="54" t="s">
        <v>157</v>
      </c>
      <c r="E29" s="489"/>
      <c r="F29" s="489"/>
      <c r="G29" s="489"/>
      <c r="H29" s="489"/>
      <c r="I29" s="489"/>
      <c r="J29" s="76"/>
      <c r="K29" s="76"/>
      <c r="L29" s="8"/>
      <c r="M29" s="675"/>
    </row>
    <row r="30" spans="1:15" ht="15" customHeight="1" thickBot="1">
      <c r="A30" s="98"/>
      <c r="B30" s="98"/>
      <c r="C30" s="19"/>
      <c r="D30" s="75"/>
      <c r="E30" s="490">
        <f>SUM(E20:E29)</f>
        <v>0</v>
      </c>
      <c r="F30" s="490">
        <f t="shared" ref="F30:I30" si="0">SUM(F20:F29)</f>
        <v>0</v>
      </c>
      <c r="G30" s="490">
        <f t="shared" si="0"/>
        <v>0</v>
      </c>
      <c r="H30" s="490">
        <f t="shared" si="0"/>
        <v>0</v>
      </c>
      <c r="I30" s="490">
        <f t="shared" si="0"/>
        <v>0</v>
      </c>
      <c r="J30" s="99"/>
      <c r="K30" s="99"/>
      <c r="M30" s="675"/>
    </row>
    <row r="31" spans="1:15" ht="30" customHeight="1">
      <c r="A31" s="98"/>
      <c r="B31" s="98"/>
      <c r="C31" s="10" t="s">
        <v>42</v>
      </c>
      <c r="D31" s="10" t="s">
        <v>43</v>
      </c>
      <c r="E31" s="14"/>
      <c r="F31" s="14" t="s">
        <v>161</v>
      </c>
      <c r="G31" s="14" t="s">
        <v>160</v>
      </c>
      <c r="H31" s="14" t="s">
        <v>162</v>
      </c>
      <c r="I31" s="106"/>
      <c r="J31" s="76"/>
      <c r="K31" s="76"/>
      <c r="L31" s="8"/>
      <c r="M31" s="675"/>
    </row>
    <row r="32" spans="1:15" ht="15.75" customHeight="1">
      <c r="A32" s="98"/>
      <c r="B32" s="98"/>
      <c r="C32" s="17"/>
      <c r="D32" s="15" t="s">
        <v>45</v>
      </c>
      <c r="E32" s="14"/>
      <c r="F32" s="16" t="s">
        <v>17</v>
      </c>
      <c r="G32" s="16" t="s">
        <v>17</v>
      </c>
      <c r="H32" s="16" t="s">
        <v>17</v>
      </c>
      <c r="I32" s="19"/>
      <c r="J32" s="76"/>
      <c r="K32" s="76"/>
      <c r="L32" s="8"/>
      <c r="M32" s="675"/>
    </row>
    <row r="33" spans="1:13" ht="15.75" customHeight="1">
      <c r="A33" s="98"/>
      <c r="B33" s="98"/>
      <c r="C33" s="29" t="s">
        <v>32</v>
      </c>
      <c r="D33" s="50" t="s">
        <v>47</v>
      </c>
      <c r="E33" s="14"/>
      <c r="F33" s="12" t="e">
        <f>F20*100/($E20)</f>
        <v>#DIV/0!</v>
      </c>
      <c r="G33" s="12" t="e">
        <f t="shared" ref="G33:H35" si="1">G20*100/($E20)</f>
        <v>#DIV/0!</v>
      </c>
      <c r="H33" s="12" t="e">
        <f t="shared" si="1"/>
        <v>#DIV/0!</v>
      </c>
      <c r="I33" s="19"/>
      <c r="J33" s="76"/>
      <c r="K33" s="76"/>
      <c r="L33" s="8"/>
      <c r="M33" s="675"/>
    </row>
    <row r="34" spans="1:13" ht="15.75" customHeight="1">
      <c r="A34" s="98"/>
      <c r="B34" s="98"/>
      <c r="C34" s="29" t="s">
        <v>33</v>
      </c>
      <c r="D34" s="50" t="s">
        <v>151</v>
      </c>
      <c r="E34" s="14"/>
      <c r="F34" s="12" t="e">
        <f>F21*100/($E21)</f>
        <v>#DIV/0!</v>
      </c>
      <c r="G34" s="12" t="e">
        <f t="shared" si="1"/>
        <v>#DIV/0!</v>
      </c>
      <c r="H34" s="12" t="e">
        <f t="shared" si="1"/>
        <v>#DIV/0!</v>
      </c>
      <c r="I34" s="19"/>
      <c r="J34" s="76"/>
      <c r="K34" s="76"/>
      <c r="L34" s="8"/>
      <c r="M34" s="675"/>
    </row>
    <row r="35" spans="1:13" ht="16.5" customHeight="1" thickBot="1">
      <c r="A35" s="98"/>
      <c r="B35" s="98"/>
      <c r="C35" s="30" t="s">
        <v>34</v>
      </c>
      <c r="D35" s="52" t="s">
        <v>150</v>
      </c>
      <c r="E35" s="32"/>
      <c r="F35" s="33" t="e">
        <f>F22*100/($E22)</f>
        <v>#DIV/0!</v>
      </c>
      <c r="G35" s="33" t="e">
        <f t="shared" si="1"/>
        <v>#DIV/0!</v>
      </c>
      <c r="H35" s="33" t="e">
        <f t="shared" si="1"/>
        <v>#DIV/0!</v>
      </c>
      <c r="I35" s="19"/>
      <c r="J35" s="76"/>
      <c r="K35" s="76"/>
      <c r="L35" s="8"/>
      <c r="M35" s="675"/>
    </row>
    <row r="36" spans="1:13" ht="15.75" customHeight="1">
      <c r="A36" s="98"/>
      <c r="B36" s="98"/>
      <c r="C36" s="29" t="s">
        <v>35</v>
      </c>
      <c r="D36" s="53" t="s">
        <v>48</v>
      </c>
      <c r="E36" s="14"/>
      <c r="F36" s="31" t="e">
        <f>F23*100/($E23)</f>
        <v>#DIV/0!</v>
      </c>
      <c r="G36" s="31" t="e">
        <f>G23*100/($E23)</f>
        <v>#DIV/0!</v>
      </c>
      <c r="H36" s="31" t="e">
        <f>H23*100/($E23)</f>
        <v>#DIV/0!</v>
      </c>
      <c r="I36" s="19"/>
      <c r="J36" s="76"/>
      <c r="K36" s="76"/>
      <c r="L36" s="8"/>
      <c r="M36" s="675"/>
    </row>
    <row r="37" spans="1:13" ht="15" customHeight="1">
      <c r="A37" s="98"/>
      <c r="B37" s="98"/>
      <c r="C37" s="29" t="s">
        <v>36</v>
      </c>
      <c r="D37" s="54" t="s">
        <v>152</v>
      </c>
      <c r="E37" s="11"/>
      <c r="F37" s="31" t="e">
        <f t="shared" ref="F37:H42" si="2">F24*100/($E24)</f>
        <v>#DIV/0!</v>
      </c>
      <c r="G37" s="31" t="e">
        <f t="shared" si="2"/>
        <v>#DIV/0!</v>
      </c>
      <c r="H37" s="31" t="e">
        <f t="shared" si="2"/>
        <v>#DIV/0!</v>
      </c>
      <c r="I37" s="19"/>
      <c r="J37" s="76"/>
      <c r="K37" s="76"/>
      <c r="L37" s="8"/>
      <c r="M37" s="675"/>
    </row>
    <row r="38" spans="1:13" ht="15" customHeight="1">
      <c r="A38" s="98"/>
      <c r="B38" s="98"/>
      <c r="C38" s="29" t="s">
        <v>37</v>
      </c>
      <c r="D38" s="54" t="s">
        <v>153</v>
      </c>
      <c r="E38" s="11"/>
      <c r="F38" s="31" t="e">
        <f t="shared" si="2"/>
        <v>#DIV/0!</v>
      </c>
      <c r="G38" s="31" t="e">
        <f t="shared" si="2"/>
        <v>#DIV/0!</v>
      </c>
      <c r="H38" s="31" t="e">
        <f t="shared" si="2"/>
        <v>#DIV/0!</v>
      </c>
      <c r="I38" s="19"/>
      <c r="J38" s="76"/>
      <c r="K38" s="76"/>
      <c r="L38" s="8"/>
      <c r="M38" s="675"/>
    </row>
    <row r="39" spans="1:13" ht="15" customHeight="1">
      <c r="A39" s="98"/>
      <c r="B39" s="98"/>
      <c r="C39" s="29" t="s">
        <v>38</v>
      </c>
      <c r="D39" s="54" t="s">
        <v>154</v>
      </c>
      <c r="E39" s="11"/>
      <c r="F39" s="31" t="e">
        <f t="shared" si="2"/>
        <v>#DIV/0!</v>
      </c>
      <c r="G39" s="31" t="e">
        <f t="shared" si="2"/>
        <v>#DIV/0!</v>
      </c>
      <c r="H39" s="31" t="e">
        <f t="shared" si="2"/>
        <v>#DIV/0!</v>
      </c>
      <c r="I39" s="19"/>
      <c r="J39" s="76"/>
      <c r="K39" s="76"/>
      <c r="L39" s="8"/>
      <c r="M39" s="675"/>
    </row>
    <row r="40" spans="1:13" ht="15" customHeight="1">
      <c r="A40" s="98"/>
      <c r="B40" s="98"/>
      <c r="C40" s="29" t="s">
        <v>39</v>
      </c>
      <c r="D40" s="54" t="s">
        <v>155</v>
      </c>
      <c r="E40" s="11"/>
      <c r="F40" s="31" t="e">
        <f t="shared" si="2"/>
        <v>#DIV/0!</v>
      </c>
      <c r="G40" s="31" t="e">
        <f t="shared" si="2"/>
        <v>#DIV/0!</v>
      </c>
      <c r="H40" s="31" t="e">
        <f t="shared" si="2"/>
        <v>#DIV/0!</v>
      </c>
      <c r="I40" s="19"/>
      <c r="J40" s="76"/>
      <c r="K40" s="76"/>
      <c r="L40" s="8"/>
      <c r="M40" s="675"/>
    </row>
    <row r="41" spans="1:13" ht="15" customHeight="1">
      <c r="A41" s="98"/>
      <c r="B41" s="98"/>
      <c r="C41" s="29" t="s">
        <v>40</v>
      </c>
      <c r="D41" s="54" t="s">
        <v>156</v>
      </c>
      <c r="E41" s="11"/>
      <c r="F41" s="31" t="e">
        <f t="shared" si="2"/>
        <v>#DIV/0!</v>
      </c>
      <c r="G41" s="31" t="e">
        <f t="shared" si="2"/>
        <v>#DIV/0!</v>
      </c>
      <c r="H41" s="31" t="e">
        <f t="shared" si="2"/>
        <v>#DIV/0!</v>
      </c>
      <c r="I41" s="19"/>
      <c r="J41" s="76"/>
      <c r="K41" s="76"/>
      <c r="L41" s="8"/>
      <c r="M41" s="675"/>
    </row>
    <row r="42" spans="1:13" ht="15" customHeight="1">
      <c r="A42" s="98"/>
      <c r="B42" s="98"/>
      <c r="C42" s="29" t="s">
        <v>41</v>
      </c>
      <c r="D42" s="54" t="s">
        <v>157</v>
      </c>
      <c r="E42" s="13"/>
      <c r="F42" s="31" t="e">
        <f t="shared" si="2"/>
        <v>#DIV/0!</v>
      </c>
      <c r="G42" s="31" t="e">
        <f t="shared" si="2"/>
        <v>#DIV/0!</v>
      </c>
      <c r="H42" s="31" t="e">
        <f t="shared" si="2"/>
        <v>#DIV/0!</v>
      </c>
      <c r="I42" s="19"/>
      <c r="J42" s="76"/>
      <c r="K42" s="76"/>
      <c r="L42" s="8"/>
      <c r="M42" s="675"/>
    </row>
    <row r="43" spans="1:13" ht="15" customHeight="1">
      <c r="A43" s="98"/>
      <c r="B43" s="98"/>
      <c r="C43" s="75"/>
      <c r="D43" s="75"/>
      <c r="E43" s="75"/>
      <c r="F43" s="19"/>
      <c r="G43" s="19"/>
      <c r="H43" s="19"/>
      <c r="I43" s="19"/>
      <c r="J43" s="99"/>
      <c r="K43" s="99"/>
      <c r="M43" s="675"/>
    </row>
    <row r="44" spans="1:13" ht="15.75" customHeight="1" thickBot="1">
      <c r="A44" s="98"/>
      <c r="B44" s="98"/>
      <c r="C44" s="75"/>
      <c r="D44" s="75"/>
      <c r="E44" s="75"/>
      <c r="F44" s="19"/>
      <c r="G44" s="19"/>
      <c r="H44" s="19"/>
      <c r="I44" s="19"/>
      <c r="J44" s="99"/>
      <c r="K44" s="99"/>
      <c r="M44" s="675"/>
    </row>
    <row r="45" spans="1:13" ht="15.75">
      <c r="A45" s="98"/>
      <c r="B45" s="98"/>
      <c r="C45" s="693" t="s">
        <v>15</v>
      </c>
      <c r="D45" s="693"/>
      <c r="E45" s="693"/>
      <c r="F45" s="693"/>
      <c r="G45" s="694" t="s">
        <v>27</v>
      </c>
      <c r="H45" s="695"/>
      <c r="I45" s="20"/>
      <c r="J45" s="99"/>
      <c r="K45" s="99"/>
      <c r="M45" s="675"/>
    </row>
    <row r="46" spans="1:13" ht="16.5" customHeight="1" thickBot="1">
      <c r="A46" s="98"/>
      <c r="B46" s="98"/>
      <c r="C46" s="710" t="s">
        <v>21</v>
      </c>
      <c r="D46" s="710"/>
      <c r="E46" s="710"/>
      <c r="F46" s="710"/>
      <c r="G46" s="121">
        <v>0.188</v>
      </c>
      <c r="H46" s="37" t="s">
        <v>17</v>
      </c>
      <c r="I46" s="250"/>
      <c r="J46" s="99"/>
      <c r="K46" s="99"/>
      <c r="M46" s="675"/>
    </row>
    <row r="47" spans="1:13" ht="15" customHeight="1">
      <c r="A47" s="98"/>
      <c r="B47" s="98"/>
      <c r="C47" s="18"/>
      <c r="D47" s="18"/>
      <c r="E47" s="18"/>
      <c r="F47" s="18"/>
      <c r="G47" s="18"/>
      <c r="H47" s="19"/>
      <c r="I47" s="19"/>
      <c r="J47" s="99"/>
      <c r="K47" s="99"/>
      <c r="M47" s="675"/>
    </row>
    <row r="48" spans="1:13" ht="30">
      <c r="A48" s="98"/>
      <c r="B48" s="98"/>
      <c r="C48" s="10" t="s">
        <v>42</v>
      </c>
      <c r="D48" s="10" t="s">
        <v>43</v>
      </c>
      <c r="E48" s="10" t="s">
        <v>19</v>
      </c>
      <c r="F48" s="10" t="s">
        <v>18</v>
      </c>
      <c r="G48" s="10" t="s">
        <v>20</v>
      </c>
      <c r="H48" s="19"/>
      <c r="I48" s="75"/>
      <c r="J48" s="76"/>
      <c r="K48" s="76"/>
      <c r="L48" s="8"/>
      <c r="M48" s="675"/>
    </row>
    <row r="49" spans="1:13" ht="15.75" customHeight="1">
      <c r="A49" s="98"/>
      <c r="B49" s="98"/>
      <c r="C49" s="17"/>
      <c r="D49" s="15" t="s">
        <v>45</v>
      </c>
      <c r="E49" s="15" t="s">
        <v>17</v>
      </c>
      <c r="F49" s="15"/>
      <c r="G49" s="15" t="s">
        <v>17</v>
      </c>
      <c r="H49" s="19"/>
      <c r="I49" s="75"/>
      <c r="J49" s="76"/>
      <c r="K49" s="76"/>
      <c r="L49" s="8"/>
      <c r="M49" s="675"/>
    </row>
    <row r="50" spans="1:13" ht="15" customHeight="1">
      <c r="A50" s="98"/>
      <c r="B50" s="98"/>
      <c r="C50" s="29" t="s">
        <v>32</v>
      </c>
      <c r="D50" s="50" t="s">
        <v>47</v>
      </c>
      <c r="E50" s="26" t="e">
        <f>G33-F33</f>
        <v>#DIV/0!</v>
      </c>
      <c r="F50" s="27" t="e">
        <f>IF(E50&gt;$G$46,"CCL too high"," ")</f>
        <v>#DIV/0!</v>
      </c>
      <c r="G50" s="26" t="e">
        <f>H33-G33</f>
        <v>#DIV/0!</v>
      </c>
      <c r="H50" s="19"/>
      <c r="I50" s="75"/>
      <c r="J50" s="76"/>
      <c r="K50" s="76"/>
      <c r="L50" s="8"/>
      <c r="M50" s="675"/>
    </row>
    <row r="51" spans="1:13" ht="15" customHeight="1">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675"/>
    </row>
    <row r="52" spans="1:13" ht="15.75" customHeight="1" thickBot="1">
      <c r="A52" s="98"/>
      <c r="B52" s="98"/>
      <c r="C52" s="30" t="s">
        <v>34</v>
      </c>
      <c r="D52" s="52" t="s">
        <v>150</v>
      </c>
      <c r="E52" s="35" t="e">
        <f t="shared" si="3"/>
        <v>#DIV/0!</v>
      </c>
      <c r="F52" s="36" t="e">
        <f t="shared" si="4"/>
        <v>#DIV/0!</v>
      </c>
      <c r="G52" s="35" t="e">
        <f t="shared" si="5"/>
        <v>#DIV/0!</v>
      </c>
      <c r="H52" s="19"/>
      <c r="I52" s="75"/>
      <c r="J52" s="76"/>
      <c r="K52" s="76"/>
      <c r="L52" s="8"/>
      <c r="M52" s="675"/>
    </row>
    <row r="53" spans="1:13" ht="15" customHeight="1">
      <c r="A53" s="98"/>
      <c r="B53" s="98"/>
      <c r="C53" s="29" t="s">
        <v>35</v>
      </c>
      <c r="D53" s="53" t="s">
        <v>48</v>
      </c>
      <c r="E53" s="26" t="e">
        <f>G36-F36</f>
        <v>#DIV/0!</v>
      </c>
      <c r="F53" s="34" t="e">
        <f t="shared" si="4"/>
        <v>#DIV/0!</v>
      </c>
      <c r="G53" s="26" t="e">
        <f t="shared" si="5"/>
        <v>#DIV/0!</v>
      </c>
      <c r="H53" s="19"/>
      <c r="I53" s="75"/>
      <c r="J53" s="76"/>
      <c r="K53" s="76"/>
      <c r="L53" s="8"/>
      <c r="M53" s="675"/>
    </row>
    <row r="54" spans="1:13" ht="15" customHeight="1">
      <c r="A54" s="98"/>
      <c r="B54" s="98"/>
      <c r="C54" s="29" t="s">
        <v>36</v>
      </c>
      <c r="D54" s="54" t="s">
        <v>152</v>
      </c>
      <c r="E54" s="26" t="e">
        <f t="shared" ref="E54:E59" si="6">G37-F37</f>
        <v>#DIV/0!</v>
      </c>
      <c r="F54" s="27" t="e">
        <f t="shared" si="4"/>
        <v>#DIV/0!</v>
      </c>
      <c r="G54" s="26" t="e">
        <f t="shared" si="5"/>
        <v>#DIV/0!</v>
      </c>
      <c r="H54" s="19"/>
      <c r="I54" s="75"/>
      <c r="J54" s="76"/>
      <c r="K54" s="76"/>
      <c r="L54" s="8"/>
      <c r="M54" s="675"/>
    </row>
    <row r="55" spans="1:13" ht="15" customHeight="1">
      <c r="A55" s="98"/>
      <c r="B55" s="98"/>
      <c r="C55" s="29" t="s">
        <v>37</v>
      </c>
      <c r="D55" s="54" t="s">
        <v>153</v>
      </c>
      <c r="E55" s="26" t="e">
        <f t="shared" si="6"/>
        <v>#DIV/0!</v>
      </c>
      <c r="F55" s="27" t="e">
        <f t="shared" si="4"/>
        <v>#DIV/0!</v>
      </c>
      <c r="G55" s="26" t="e">
        <f t="shared" si="5"/>
        <v>#DIV/0!</v>
      </c>
      <c r="H55" s="19"/>
      <c r="I55" s="75"/>
      <c r="J55" s="76"/>
      <c r="K55" s="76"/>
      <c r="L55" s="8"/>
      <c r="M55" s="675"/>
    </row>
    <row r="56" spans="1:13" ht="15" customHeight="1">
      <c r="A56" s="98"/>
      <c r="B56" s="98"/>
      <c r="C56" s="29" t="s">
        <v>38</v>
      </c>
      <c r="D56" s="54" t="s">
        <v>154</v>
      </c>
      <c r="E56" s="26" t="e">
        <f t="shared" si="6"/>
        <v>#DIV/0!</v>
      </c>
      <c r="F56" s="27" t="e">
        <f t="shared" si="4"/>
        <v>#DIV/0!</v>
      </c>
      <c r="G56" s="26" t="e">
        <f t="shared" si="5"/>
        <v>#DIV/0!</v>
      </c>
      <c r="H56" s="19"/>
      <c r="I56" s="75"/>
      <c r="J56" s="76"/>
      <c r="K56" s="76"/>
      <c r="L56" s="8"/>
      <c r="M56" s="675"/>
    </row>
    <row r="57" spans="1:13" ht="15" customHeight="1">
      <c r="A57" s="98"/>
      <c r="B57" s="98"/>
      <c r="C57" s="29" t="s">
        <v>39</v>
      </c>
      <c r="D57" s="54" t="s">
        <v>155</v>
      </c>
      <c r="E57" s="26" t="e">
        <f t="shared" si="6"/>
        <v>#DIV/0!</v>
      </c>
      <c r="F57" s="27" t="e">
        <f t="shared" si="4"/>
        <v>#DIV/0!</v>
      </c>
      <c r="G57" s="26" t="e">
        <f t="shared" si="5"/>
        <v>#DIV/0!</v>
      </c>
      <c r="H57" s="19"/>
      <c r="I57" s="75"/>
      <c r="J57" s="76"/>
      <c r="K57" s="76"/>
      <c r="L57" s="8"/>
      <c r="M57" s="675"/>
    </row>
    <row r="58" spans="1:13" ht="15" customHeight="1">
      <c r="A58" s="98"/>
      <c r="B58" s="98"/>
      <c r="C58" s="29" t="s">
        <v>40</v>
      </c>
      <c r="D58" s="54" t="s">
        <v>156</v>
      </c>
      <c r="E58" s="26" t="e">
        <f t="shared" si="6"/>
        <v>#DIV/0!</v>
      </c>
      <c r="F58" s="27" t="e">
        <f t="shared" si="4"/>
        <v>#DIV/0!</v>
      </c>
      <c r="G58" s="26" t="e">
        <f t="shared" si="5"/>
        <v>#DIV/0!</v>
      </c>
      <c r="H58" s="19"/>
      <c r="I58" s="75"/>
      <c r="J58" s="76"/>
      <c r="K58" s="76"/>
      <c r="L58" s="8"/>
      <c r="M58" s="675"/>
    </row>
    <row r="59" spans="1:13" ht="15" customHeight="1">
      <c r="A59" s="98"/>
      <c r="B59" s="98"/>
      <c r="C59" s="29" t="s">
        <v>41</v>
      </c>
      <c r="D59" s="54" t="s">
        <v>157</v>
      </c>
      <c r="E59" s="26" t="e">
        <f t="shared" si="6"/>
        <v>#DIV/0!</v>
      </c>
      <c r="F59" s="27" t="e">
        <f t="shared" si="4"/>
        <v>#DIV/0!</v>
      </c>
      <c r="G59" s="26" t="e">
        <f t="shared" si="5"/>
        <v>#DIV/0!</v>
      </c>
      <c r="H59" s="19"/>
      <c r="I59" s="75"/>
      <c r="J59" s="76"/>
      <c r="K59" s="76"/>
      <c r="L59" s="8"/>
      <c r="M59" s="675"/>
    </row>
    <row r="60" spans="1:13" ht="15" customHeight="1">
      <c r="A60" s="98"/>
      <c r="B60" s="98"/>
      <c r="C60" s="75"/>
      <c r="D60" s="75"/>
      <c r="E60" s="75"/>
      <c r="F60" s="75"/>
      <c r="G60" s="19"/>
      <c r="H60" s="19"/>
      <c r="I60" s="19"/>
      <c r="J60" s="99"/>
      <c r="K60" s="99"/>
      <c r="M60" s="675"/>
    </row>
    <row r="61" spans="1:13" ht="15.75" customHeight="1">
      <c r="A61" s="98"/>
      <c r="B61" s="98"/>
      <c r="C61" s="107" t="s">
        <v>22</v>
      </c>
      <c r="D61" s="75"/>
      <c r="E61" s="75"/>
      <c r="F61" s="75"/>
      <c r="G61" s="19"/>
      <c r="H61" s="19"/>
      <c r="I61" s="19"/>
      <c r="J61" s="99"/>
      <c r="K61" s="99"/>
      <c r="M61" s="675"/>
    </row>
    <row r="62" spans="1:13" ht="15" customHeight="1">
      <c r="A62" s="98"/>
      <c r="B62" s="98"/>
      <c r="C62" s="75"/>
      <c r="D62" s="75"/>
      <c r="E62" s="75"/>
      <c r="F62" s="75"/>
      <c r="G62" s="19"/>
      <c r="H62" s="19"/>
      <c r="I62" s="19"/>
      <c r="J62" s="99"/>
      <c r="K62" s="99"/>
      <c r="M62" s="675"/>
    </row>
    <row r="63" spans="1:13" ht="15" customHeight="1">
      <c r="A63" s="98"/>
      <c r="B63" s="98"/>
      <c r="C63" s="75"/>
      <c r="D63" s="75"/>
      <c r="E63" s="75"/>
      <c r="F63" s="75"/>
      <c r="G63" s="19"/>
      <c r="H63" s="19"/>
      <c r="I63" s="19"/>
      <c r="J63" s="99"/>
      <c r="K63" s="99"/>
      <c r="M63" s="675"/>
    </row>
    <row r="64" spans="1:13" ht="15" customHeight="1">
      <c r="A64" s="98"/>
      <c r="B64" s="98"/>
      <c r="C64" s="75"/>
      <c r="D64" s="75"/>
      <c r="E64" s="75"/>
      <c r="F64" s="75"/>
      <c r="G64" s="19"/>
      <c r="H64" s="19"/>
      <c r="I64" s="19"/>
      <c r="J64" s="99"/>
      <c r="K64" s="99"/>
      <c r="M64" s="675"/>
    </row>
    <row r="65" spans="1:14" ht="15" customHeight="1">
      <c r="A65" s="98"/>
      <c r="B65" s="98"/>
      <c r="C65" s="75"/>
      <c r="D65" s="75"/>
      <c r="E65" s="75"/>
      <c r="F65" s="75"/>
      <c r="G65" s="19"/>
      <c r="H65" s="19"/>
      <c r="I65" s="19"/>
      <c r="J65" s="99"/>
      <c r="K65" s="99"/>
      <c r="M65" s="675"/>
    </row>
    <row r="66" spans="1:14" ht="15" customHeight="1">
      <c r="A66" s="98"/>
      <c r="B66" s="98"/>
      <c r="C66" s="75"/>
      <c r="D66" s="75"/>
      <c r="E66" s="75"/>
      <c r="F66" s="75"/>
      <c r="G66" s="19"/>
      <c r="H66" s="19"/>
      <c r="I66" s="19"/>
      <c r="J66" s="99"/>
      <c r="K66" s="99"/>
      <c r="M66" s="675"/>
    </row>
    <row r="67" spans="1:14" ht="15" customHeight="1">
      <c r="A67" s="98"/>
      <c r="B67" s="98"/>
      <c r="C67" s="75"/>
      <c r="D67" s="75"/>
      <c r="E67" s="75"/>
      <c r="F67" s="75"/>
      <c r="G67" s="19"/>
      <c r="H67" s="19"/>
      <c r="I67" s="19"/>
      <c r="J67" s="99"/>
      <c r="K67" s="99"/>
      <c r="M67" s="675"/>
    </row>
    <row r="68" spans="1:14" ht="15" customHeight="1">
      <c r="A68" s="98"/>
      <c r="B68" s="98"/>
      <c r="C68" s="75"/>
      <c r="D68" s="75"/>
      <c r="E68" s="75"/>
      <c r="F68" s="75"/>
      <c r="G68" s="19"/>
      <c r="H68" s="19"/>
      <c r="I68" s="19"/>
      <c r="J68" s="99"/>
      <c r="K68" s="99"/>
      <c r="M68" s="675"/>
    </row>
    <row r="69" spans="1:14" ht="15" customHeight="1">
      <c r="A69" s="98"/>
      <c r="B69" s="98"/>
      <c r="C69" s="75"/>
      <c r="D69" s="75"/>
      <c r="E69" s="75"/>
      <c r="F69" s="75"/>
      <c r="G69" s="19"/>
      <c r="H69" s="19"/>
      <c r="I69" s="19"/>
      <c r="J69" s="99"/>
      <c r="K69" s="99"/>
      <c r="M69" s="675"/>
    </row>
    <row r="70" spans="1:14" ht="15" customHeight="1">
      <c r="A70" s="98"/>
      <c r="B70" s="98"/>
      <c r="C70" s="75"/>
      <c r="D70" s="75"/>
      <c r="E70" s="75"/>
      <c r="F70" s="75"/>
      <c r="G70" s="19"/>
      <c r="H70" s="19"/>
      <c r="I70" s="19"/>
      <c r="J70" s="99"/>
      <c r="K70" s="99"/>
      <c r="M70" s="675"/>
    </row>
    <row r="71" spans="1:14" ht="15" customHeight="1">
      <c r="A71" s="98"/>
      <c r="B71" s="98"/>
      <c r="C71" s="75"/>
      <c r="D71" s="75"/>
      <c r="E71" s="75"/>
      <c r="F71" s="75"/>
      <c r="G71" s="19"/>
      <c r="H71" s="19"/>
      <c r="I71" s="19"/>
      <c r="J71" s="99"/>
      <c r="K71" s="99"/>
      <c r="M71" s="675"/>
    </row>
    <row r="72" spans="1:14" ht="15" customHeight="1" thickBot="1">
      <c r="A72" s="98"/>
      <c r="B72" s="108"/>
      <c r="C72" s="109"/>
      <c r="D72" s="109"/>
      <c r="E72" s="109"/>
      <c r="F72" s="109"/>
      <c r="G72" s="110"/>
      <c r="H72" s="110"/>
      <c r="I72" s="110"/>
      <c r="J72" s="111"/>
      <c r="K72" s="99"/>
      <c r="M72" s="676"/>
    </row>
    <row r="73" spans="1:14">
      <c r="A73" s="98"/>
      <c r="B73" s="75"/>
      <c r="C73" s="75"/>
      <c r="D73" s="75"/>
      <c r="E73" s="75"/>
      <c r="F73" s="75"/>
      <c r="G73" s="19"/>
      <c r="H73" s="19"/>
      <c r="I73" s="19"/>
      <c r="J73" s="143"/>
      <c r="K73" s="144"/>
      <c r="L73" s="44"/>
    </row>
    <row r="74" spans="1:14" ht="15.75">
      <c r="A74" s="98"/>
      <c r="B74" s="75"/>
      <c r="C74" s="572" t="s">
        <v>23</v>
      </c>
      <c r="D74" s="572"/>
      <c r="E74" s="75"/>
      <c r="F74" s="75"/>
      <c r="G74" s="19"/>
      <c r="H74" s="19"/>
      <c r="I74" s="19"/>
      <c r="J74" s="145"/>
      <c r="K74" s="146"/>
      <c r="L74" s="46"/>
    </row>
    <row r="75" spans="1:14" ht="15.75">
      <c r="A75" s="98"/>
      <c r="B75" s="75"/>
      <c r="C75" s="470" t="s">
        <v>394</v>
      </c>
      <c r="D75" s="464"/>
      <c r="E75" s="75"/>
      <c r="F75" s="75"/>
      <c r="G75" s="19"/>
      <c r="H75" s="19"/>
      <c r="I75" s="19"/>
      <c r="J75" s="145"/>
      <c r="K75" s="146"/>
      <c r="L75" s="46"/>
    </row>
    <row r="76" spans="1:14" ht="8.25" customHeight="1">
      <c r="A76" s="98"/>
      <c r="B76" s="75"/>
      <c r="C76" s="77"/>
      <c r="D76" s="78"/>
      <c r="E76" s="75"/>
      <c r="F76" s="75"/>
      <c r="G76" s="19"/>
      <c r="H76" s="19"/>
      <c r="I76" s="19"/>
      <c r="J76" s="143"/>
      <c r="K76" s="144"/>
      <c r="L76" s="44"/>
    </row>
    <row r="77" spans="1:14" s="55" customFormat="1" ht="19.5" customHeight="1">
      <c r="A77" s="147"/>
      <c r="B77" s="148">
        <v>1</v>
      </c>
      <c r="C77" s="708" t="s">
        <v>96</v>
      </c>
      <c r="D77" s="708"/>
      <c r="E77" s="708"/>
      <c r="F77" s="708"/>
      <c r="G77" s="708"/>
      <c r="H77" s="708"/>
      <c r="I77" s="708"/>
      <c r="J77" s="149"/>
      <c r="K77" s="150"/>
      <c r="L77" s="45"/>
      <c r="N77" s="8"/>
    </row>
    <row r="78" spans="1:14" s="55" customFormat="1" ht="49.5" customHeight="1">
      <c r="A78" s="147"/>
      <c r="B78" s="148">
        <v>2</v>
      </c>
      <c r="C78" s="708" t="s">
        <v>83</v>
      </c>
      <c r="D78" s="708"/>
      <c r="E78" s="708"/>
      <c r="F78" s="708"/>
      <c r="G78" s="708"/>
      <c r="H78" s="708"/>
      <c r="I78" s="708"/>
      <c r="J78" s="149"/>
      <c r="K78" s="150"/>
      <c r="L78" s="45"/>
      <c r="N78" s="8"/>
    </row>
    <row r="79" spans="1:14" s="55" customFormat="1" ht="19.5" customHeight="1">
      <c r="A79" s="147"/>
      <c r="B79" s="148">
        <v>3</v>
      </c>
      <c r="C79" s="708" t="s">
        <v>49</v>
      </c>
      <c r="D79" s="708"/>
      <c r="E79" s="708"/>
      <c r="F79" s="708"/>
      <c r="G79" s="708"/>
      <c r="H79" s="708"/>
      <c r="I79" s="708"/>
      <c r="J79" s="149"/>
      <c r="K79" s="150"/>
      <c r="L79" s="45"/>
    </row>
    <row r="80" spans="1:14" s="55" customFormat="1" ht="19.5" customHeight="1">
      <c r="A80" s="147"/>
      <c r="B80" s="148">
        <v>4</v>
      </c>
      <c r="C80" s="708" t="s">
        <v>337</v>
      </c>
      <c r="D80" s="708"/>
      <c r="E80" s="708"/>
      <c r="F80" s="708"/>
      <c r="G80" s="708"/>
      <c r="H80" s="708"/>
      <c r="I80" s="708"/>
      <c r="J80" s="149"/>
      <c r="K80" s="150"/>
      <c r="L80" s="45"/>
    </row>
    <row r="81" spans="1:14" s="24" customFormat="1" ht="19.5" customHeight="1">
      <c r="A81" s="100"/>
      <c r="B81" s="148">
        <v>5</v>
      </c>
      <c r="C81" s="708" t="s">
        <v>159</v>
      </c>
      <c r="D81" s="708"/>
      <c r="E81" s="708"/>
      <c r="F81" s="708"/>
      <c r="G81" s="708"/>
      <c r="H81" s="708"/>
      <c r="I81" s="708"/>
      <c r="J81" s="151"/>
      <c r="K81" s="152"/>
      <c r="L81" s="56"/>
      <c r="N81" s="55"/>
    </row>
    <row r="82" spans="1:14" s="24" customFormat="1" ht="19.5" customHeight="1">
      <c r="A82" s="100"/>
      <c r="B82" s="148">
        <v>6</v>
      </c>
      <c r="C82" s="708" t="s">
        <v>158</v>
      </c>
      <c r="D82" s="708"/>
      <c r="E82" s="708"/>
      <c r="F82" s="708"/>
      <c r="G82" s="708"/>
      <c r="H82" s="708"/>
      <c r="I82" s="708"/>
      <c r="J82" s="151"/>
      <c r="K82" s="152"/>
      <c r="L82" s="56"/>
      <c r="N82" s="55"/>
    </row>
    <row r="83" spans="1:14" s="24" customFormat="1" ht="52.5" customHeight="1">
      <c r="A83" s="100"/>
      <c r="B83" s="148">
        <v>7</v>
      </c>
      <c r="C83" s="708" t="s">
        <v>163</v>
      </c>
      <c r="D83" s="708"/>
      <c r="E83" s="708"/>
      <c r="F83" s="708"/>
      <c r="G83" s="708"/>
      <c r="H83" s="708"/>
      <c r="I83" s="708"/>
      <c r="J83" s="151"/>
      <c r="K83" s="152"/>
      <c r="L83" s="56"/>
    </row>
    <row r="84" spans="1:14" s="24" customFormat="1" ht="22.5" customHeight="1" thickBot="1">
      <c r="A84" s="153"/>
      <c r="B84" s="154"/>
      <c r="C84" s="709"/>
      <c r="D84" s="709"/>
      <c r="E84" s="709"/>
      <c r="F84" s="709"/>
      <c r="G84" s="709"/>
      <c r="H84" s="709"/>
      <c r="I84" s="709"/>
      <c r="J84" s="155"/>
      <c r="K84" s="156"/>
      <c r="L84" s="56"/>
    </row>
    <row r="85" spans="1:14" s="24" customFormat="1" ht="21" customHeight="1">
      <c r="B85" s="57"/>
      <c r="C85" s="48"/>
      <c r="D85" s="48"/>
      <c r="E85" s="48"/>
      <c r="F85" s="48"/>
      <c r="G85" s="48"/>
      <c r="H85" s="48"/>
      <c r="I85" s="48"/>
      <c r="J85" s="56"/>
      <c r="K85" s="56"/>
      <c r="L85" s="56"/>
    </row>
    <row r="86" spans="1:14" s="24" customFormat="1" ht="21" customHeight="1">
      <c r="C86" s="670"/>
      <c r="D86" s="670"/>
      <c r="E86" s="670"/>
      <c r="F86" s="670"/>
      <c r="G86" s="670"/>
      <c r="H86" s="670"/>
      <c r="I86" s="670"/>
      <c r="J86" s="56"/>
      <c r="K86" s="56"/>
      <c r="L86" s="56"/>
    </row>
    <row r="87" spans="1:14">
      <c r="J87" s="44"/>
      <c r="K87" s="44"/>
      <c r="L87" s="44"/>
      <c r="N87" s="24"/>
    </row>
    <row r="88" spans="1:14">
      <c r="J88" s="44"/>
      <c r="K88" s="44"/>
      <c r="L88" s="44"/>
      <c r="N88" s="24"/>
    </row>
    <row r="89" spans="1:14">
      <c r="J89" s="44"/>
      <c r="K89" s="44"/>
      <c r="L89" s="44"/>
    </row>
    <row r="90" spans="1:14">
      <c r="J90" s="44"/>
      <c r="K90" s="44"/>
      <c r="L90" s="44"/>
    </row>
    <row r="91" spans="1:14">
      <c r="J91" s="44"/>
      <c r="K91" s="44"/>
      <c r="L91" s="44"/>
    </row>
  </sheetData>
  <mergeCells count="27">
    <mergeCell ref="M6:M14"/>
    <mergeCell ref="M18:M72"/>
    <mergeCell ref="C83:I83"/>
    <mergeCell ref="C84:I84"/>
    <mergeCell ref="C86:I86"/>
    <mergeCell ref="C82:I82"/>
    <mergeCell ref="C46:F46"/>
    <mergeCell ref="C74:D74"/>
    <mergeCell ref="C77:I77"/>
    <mergeCell ref="C78:I78"/>
    <mergeCell ref="C79:I79"/>
    <mergeCell ref="C80:I80"/>
    <mergeCell ref="C81:I81"/>
    <mergeCell ref="C2:I2"/>
    <mergeCell ref="C45:F45"/>
    <mergeCell ref="G45:H45"/>
    <mergeCell ref="C4:I4"/>
    <mergeCell ref="C13:I13"/>
    <mergeCell ref="C5:I5"/>
    <mergeCell ref="I18:I19"/>
    <mergeCell ref="C7:G7"/>
    <mergeCell ref="C8:D8"/>
    <mergeCell ref="E8:G8"/>
    <mergeCell ref="C9:D9"/>
    <mergeCell ref="E9:G9"/>
    <mergeCell ref="C10:D10"/>
    <mergeCell ref="E10:G10"/>
  </mergeCells>
  <hyperlinks>
    <hyperlink ref="A1" location="Contents!A1" display="Return to Contents"/>
  </hyperlinks>
  <printOptions horizontalCentered="1"/>
  <pageMargins left="0.64" right="0.55000000000000004" top="0.9055118110236221" bottom="0.39370078740157483" header="0.31496062992125984" footer="0.23622047244094491"/>
  <pageSetup paperSize="9" scale="44" orientation="portrait" horizontalDpi="180" r:id="rId1"/>
  <headerFooter alignWithMargins="0">
    <oddHeader>&amp;R&amp;G</oddHeader>
    <oddFooter>&amp;R&amp;F</oddFooter>
  </headerFooter>
  <ignoredErrors>
    <ignoredError sqref="F33:H42 E50:G59" evalError="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Contents</vt:lpstr>
      <vt:lpstr>Switching G.Belfast</vt:lpstr>
      <vt:lpstr>Switching TenTowns</vt:lpstr>
      <vt:lpstr>Switching West</vt:lpstr>
      <vt:lpstr>Market Shares</vt:lpstr>
      <vt:lpstr>Feedback</vt:lpstr>
      <vt:lpstr>Diversity of Tariffs</vt:lpstr>
      <vt:lpstr>Complaints</vt:lpstr>
      <vt:lpstr>Final Prices G.Belfast</vt:lpstr>
      <vt:lpstr>Final Prices TenTowns</vt:lpstr>
      <vt:lpstr>Final Prices West</vt:lpstr>
      <vt:lpstr>Retail Margins G.Belfast</vt:lpstr>
      <vt:lpstr>Retail Margins TenTowns</vt:lpstr>
      <vt:lpstr>Retail Margins West</vt:lpstr>
      <vt:lpstr>SoD</vt:lpstr>
      <vt:lpstr>Complaints!Print_Area</vt:lpstr>
      <vt:lpstr>Contents!Print_Area</vt:lpstr>
      <vt:lpstr>'Diversity of Tariffs'!Print_Area</vt:lpstr>
      <vt:lpstr>'Final Prices G.Belfast'!Print_Area</vt:lpstr>
      <vt:lpstr>'Final Prices TenTowns'!Print_Area</vt:lpstr>
      <vt:lpstr>'Final Prices West'!Print_Area</vt:lpstr>
      <vt:lpstr>'Retail Margins G.Belfast'!Print_Area</vt:lpstr>
      <vt:lpstr>'Retail Margins TenTowns'!Print_Area</vt:lpstr>
      <vt:lpstr>'Retail Margins West'!Print_Area</vt:lpstr>
      <vt:lpstr>SoD!Print_Area</vt:lpstr>
      <vt:lpstr>'Switching G.Belfast'!Print_Area</vt:lpstr>
      <vt:lpstr>'Switching TenTowns'!Print_Area</vt:lpstr>
      <vt:lpstr>'Switching West'!Print_Area</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KW</cp:lastModifiedBy>
  <cp:lastPrinted>2016-12-20T09:59:24Z</cp:lastPrinted>
  <dcterms:created xsi:type="dcterms:W3CDTF">2003-07-31T17:02:04Z</dcterms:created>
  <dcterms:modified xsi:type="dcterms:W3CDTF">2016-12-20T10:01:38Z</dcterms:modified>
</cp:coreProperties>
</file>